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95" activeTab="1"/>
  </bookViews>
  <sheets>
    <sheet name="3 Market Comps" sheetId="1" r:id="rId1"/>
    <sheet name="3 LI Comps" sheetId="2" r:id="rId2"/>
    <sheet name="4 Market Comps" sheetId="3" r:id="rId3"/>
    <sheet name="4 LI Comps" sheetId="4" r:id="rId4"/>
    <sheet name="5 Market Comps" sheetId="5" r:id="rId5"/>
    <sheet name="5 LI Comps" sheetId="6" r:id="rId6"/>
    <sheet name="6 Market Comps" sheetId="7" r:id="rId7"/>
    <sheet name="6 LI Comps" sheetId="8" r:id="rId8"/>
    <sheet name="Example" sheetId="9" r:id="rId9"/>
  </sheets>
  <definedNames>
    <definedName name="_xlnm.Print_Area" localSheetId="1">'3 LI Comps'!$A$1:$J$83</definedName>
    <definedName name="_xlnm.Print_Area" localSheetId="0">'3 Market Comps'!$A$1:$J$84</definedName>
    <definedName name="_xlnm.Print_Area" localSheetId="3">'4 LI Comps'!$A$1:$L$83</definedName>
    <definedName name="_xlnm.Print_Area" localSheetId="2">'4 Market Comps'!$A$1:$L$84</definedName>
    <definedName name="_xlnm.Print_Area" localSheetId="5">'5 LI Comps'!$A$1:$N$83</definedName>
    <definedName name="_xlnm.Print_Area" localSheetId="4">'5 Market Comps'!$A$1:$N$84</definedName>
    <definedName name="_xlnm.Print_Area" localSheetId="7">'6 LI Comps'!$A$1:$P$83</definedName>
    <definedName name="_xlnm.Print_Area" localSheetId="6">'6 Market Comps'!$A$1:$P$84</definedName>
    <definedName name="_xlnm.Print_Area" localSheetId="8">'Example'!$A$1:$AB$83</definedName>
    <definedName name="_xlnm.Print_Titles" localSheetId="1">'3 LI Comps'!$A:$B,'3 LI Comps'!$2:$6</definedName>
    <definedName name="_xlnm.Print_Titles" localSheetId="0">'3 Market Comps'!$A:$B,'3 Market Comps'!$1:$6</definedName>
    <definedName name="_xlnm.Print_Titles" localSheetId="3">'4 LI Comps'!$A:$B,'4 LI Comps'!$2:$6</definedName>
    <definedName name="_xlnm.Print_Titles" localSheetId="2">'4 Market Comps'!$A:$B,'4 Market Comps'!$1:$6</definedName>
    <definedName name="_xlnm.Print_Titles" localSheetId="5">'5 LI Comps'!$A:$B,'5 LI Comps'!$2:$6</definedName>
    <definedName name="_xlnm.Print_Titles" localSheetId="4">'5 Market Comps'!$A:$B,'5 Market Comps'!$1:$6</definedName>
    <definedName name="_xlnm.Print_Titles" localSheetId="7">'6 LI Comps'!$A:$B,'6 LI Comps'!$2:$6</definedName>
    <definedName name="_xlnm.Print_Titles" localSheetId="6">'6 Market Comps'!$A:$B,'6 Market Comps'!$1:$6</definedName>
    <definedName name="_xlnm.Print_Titles" localSheetId="8">'Example'!$A:$B,'Example'!$2:$6</definedName>
  </definedNames>
  <calcPr fullCalcOnLoad="1"/>
</workbook>
</file>

<file path=xl/comments1.xml><?xml version="1.0" encoding="utf-8"?>
<comments xmlns="http://schemas.openxmlformats.org/spreadsheetml/2006/main">
  <authors>
    <author>AOwnby</author>
    <author>State Treasurer's Office</author>
  </authors>
  <commentList>
    <comment ref="A23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1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When printing, please either delete or keep unused columns hidden and print on letter sized paper (in a format that does not condense the print out to less than 75% of normal).  Thank you.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AOwnby</author>
    <author>State Treasurer's Office</author>
  </authors>
  <commentList>
    <comment ref="A1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When Printing, please either delete or hide unused columns and print in on letter or (preferrably) legal sized paper in a format that does not condense the print out to less than 75% of normal.</t>
        </r>
      </text>
    </comment>
    <comment ref="A23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AOwnby</author>
    <author>State Treasurer's Office</author>
  </authors>
  <commentList>
    <comment ref="A23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1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When printing, please either delete or keep unused columns hidden and print on letter sized paper (in a format that does not condense the print out to less than 75% of normal).  Thank you.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AOwnby</author>
    <author>State Treasurer's Office</author>
  </authors>
  <commentList>
    <comment ref="A1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When Printing, please either delete or hide unused columns and print in on letter or (preferrably) legal sized paper in a format that does not condense the print out to less than 75% of normal.</t>
        </r>
      </text>
    </comment>
    <comment ref="A23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AOwnby</author>
    <author>State Treasurer's Office</author>
  </authors>
  <commentList>
    <comment ref="A23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1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When printing, please either delete or keep unused columns hidden and print on letter sized paper (in a format that does not condense the print out to less than 75% of normal).  Thank you.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AOwnby</author>
    <author>State Treasurer's Office</author>
  </authors>
  <commentList>
    <comment ref="A1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When Printing, please either delete or hide unused columns and print in on letter or (preferrably) legal sized paper in a format that does not condense the print out to less than 75% of normal.</t>
        </r>
      </text>
    </comment>
    <comment ref="A23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AOwnby</author>
    <author>State Treasurer's Office</author>
  </authors>
  <commentList>
    <comment ref="A23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1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When printing, please either delete or keep unused columns hidden and print on letter sized paper (in a format that does not condense the print out to less than 75% of normal).  Thank you.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AOwnby</author>
    <author>State Treasurer's Office</author>
  </authors>
  <commentList>
    <comment ref="A23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1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When Printing, please either delete or hide unused columns and print in on letter or (preferrably) legal sized paper in a format that does not condense the print out to less than 75% of normal.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AOwnby</author>
    <author>State Treasurer's Office</author>
  </authors>
  <commentList>
    <comment ref="A1" authorId="0">
      <text>
        <r>
          <rPr>
            <b/>
            <sz val="8"/>
            <rFont val="Tahoma"/>
            <family val="2"/>
          </rPr>
          <t>AOwnby:</t>
        </r>
        <r>
          <rPr>
            <sz val="8"/>
            <rFont val="Tahoma"/>
            <family val="2"/>
          </rPr>
          <t xml:space="preserve">
When Printing, please either delete or hide unused columns and print in on letter or (preferrably) legal sized paper in a format that does not condense the print out to less than 75% of normal.</t>
        </r>
      </text>
    </comment>
    <comment ref="A23" authorId="0">
      <text>
        <r>
          <rPr>
            <b/>
            <sz val="8"/>
            <rFont val="Tahoma"/>
            <family val="2"/>
          </rPr>
          <t>AOwnby: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<sst xmlns="http://schemas.openxmlformats.org/spreadsheetml/2006/main" count="1228" uniqueCount="152">
  <si>
    <r>
      <t xml:space="preserve">Enter Data in Blue or Blank Fields </t>
    </r>
    <r>
      <rPr>
        <b/>
        <sz val="10"/>
        <rFont val="Arial"/>
        <family val="2"/>
      </rPr>
      <t xml:space="preserve">                                                        </t>
    </r>
  </si>
  <si>
    <t>Subject Project Name</t>
  </si>
  <si>
    <t xml:space="preserve">Date of Market Study: </t>
  </si>
  <si>
    <t>Street Address</t>
  </si>
  <si>
    <t>(Date)</t>
  </si>
  <si>
    <t>City</t>
  </si>
  <si>
    <t xml:space="preserve">Prepared By: </t>
  </si>
  <si>
    <t>Phone</t>
  </si>
  <si>
    <t>Differential</t>
  </si>
  <si>
    <t xml:space="preserve">(Preparers Company Name) </t>
  </si>
  <si>
    <t>Use Subject's Highest Rent</t>
  </si>
  <si>
    <t>Characteristic</t>
  </si>
  <si>
    <t>Char</t>
  </si>
  <si>
    <t>Adj</t>
  </si>
  <si>
    <t>L</t>
  </si>
  <si>
    <t>M</t>
  </si>
  <si>
    <t>Distance in Miles from Subject</t>
  </si>
  <si>
    <t>Number of Units</t>
  </si>
  <si>
    <t>Vacancy Rate</t>
  </si>
  <si>
    <t>Turnover Rate</t>
  </si>
  <si>
    <t>Unit Size in SF</t>
  </si>
  <si>
    <t xml:space="preserve">      Aggregate Size in SF</t>
  </si>
  <si>
    <t>Base Rent</t>
  </si>
  <si>
    <t>Aggregate Rent</t>
  </si>
  <si>
    <t># of stories</t>
  </si>
  <si>
    <t># of Bedrooms</t>
  </si>
  <si>
    <t># of Bathrooms</t>
  </si>
  <si>
    <t>Unit Size Adjustment</t>
  </si>
  <si>
    <t>Utilities Paid by Tenant</t>
  </si>
  <si>
    <t>Electricity</t>
  </si>
  <si>
    <t>Heat ("G"as or "E"lectric)</t>
  </si>
  <si>
    <t>Hot Water (G or E)</t>
  </si>
  <si>
    <t>Cooking (G or E)</t>
  </si>
  <si>
    <t>TV ("C"able or "S"atellite)</t>
  </si>
  <si>
    <t>Water</t>
  </si>
  <si>
    <t>Sewer</t>
  </si>
  <si>
    <t>Trash</t>
  </si>
  <si>
    <t>Unit Amenities</t>
  </si>
  <si>
    <t>Central Heat/Cool</t>
  </si>
  <si>
    <t>Blinds</t>
  </si>
  <si>
    <t>Carpet</t>
  </si>
  <si>
    <t>Ceiling Fan</t>
  </si>
  <si>
    <t>Skylight</t>
  </si>
  <si>
    <t>Storage Closet</t>
  </si>
  <si>
    <t>Coat Closet</t>
  </si>
  <si>
    <t>Walk-In Closet</t>
  </si>
  <si>
    <t>Fireplace</t>
  </si>
  <si>
    <t>Patio/Balcony</t>
  </si>
  <si>
    <t>Appliances</t>
  </si>
  <si>
    <t>Refrigerator</t>
  </si>
  <si>
    <t>Stove/Oven</t>
  </si>
  <si>
    <t>Dishwasher</t>
  </si>
  <si>
    <t>Garbage Disposal</t>
  </si>
  <si>
    <t>Microwave</t>
  </si>
  <si>
    <t>Washer/Dryer</t>
  </si>
  <si>
    <t>Washer/Dryer Hook-ups</t>
  </si>
  <si>
    <t>Parking/Transportation</t>
  </si>
  <si>
    <t>Surface Parking</t>
  </si>
  <si>
    <t>Carport</t>
  </si>
  <si>
    <t>Underground Parking</t>
  </si>
  <si>
    <t>Detached Garage</t>
  </si>
  <si>
    <t>Attached Garage</t>
  </si>
  <si>
    <t>Tuck-under Garage</t>
  </si>
  <si>
    <t>Parking Garage</t>
  </si>
  <si>
    <t>Project Amenities</t>
  </si>
  <si>
    <t>Clubhouse/Community Room</t>
  </si>
  <si>
    <t>Swimming Pool</t>
  </si>
  <si>
    <t>Spa/Jacuzzi</t>
  </si>
  <si>
    <t>Exercise Room</t>
  </si>
  <si>
    <t>Picnic Area</t>
  </si>
  <si>
    <t>Tot Lot/Playground</t>
  </si>
  <si>
    <t>Tennis Court</t>
  </si>
  <si>
    <t>Basketball Court</t>
  </si>
  <si>
    <t>Volleyball Court</t>
  </si>
  <si>
    <t>On Site Manager</t>
  </si>
  <si>
    <t>Laundry Room</t>
  </si>
  <si>
    <t>Computer Room</t>
  </si>
  <si>
    <t>Business Center</t>
  </si>
  <si>
    <t>Car Wash Area</t>
  </si>
  <si>
    <t>Security</t>
  </si>
  <si>
    <t>Gated</t>
  </si>
  <si>
    <t>Courtesy Patrol</t>
  </si>
  <si>
    <t>Surveillance Camera</t>
  </si>
  <si>
    <t>Adjusted Rent</t>
  </si>
  <si>
    <t>Aggregate Adjusted Rent</t>
  </si>
  <si>
    <r>
      <t xml:space="preserve">Waiting List </t>
    </r>
    <r>
      <rPr>
        <b/>
        <sz val="8"/>
        <rFont val="Arial"/>
        <family val="2"/>
      </rPr>
      <t>("Y"es or "N"o)</t>
    </r>
  </si>
  <si>
    <r>
      <t xml:space="preserve">Value Ratio </t>
    </r>
    <r>
      <rPr>
        <b/>
        <sz val="8"/>
        <rFont val="Arial"/>
        <family val="2"/>
      </rPr>
      <t>($/SF)</t>
    </r>
  </si>
  <si>
    <r>
      <t xml:space="preserve">Elevator </t>
    </r>
    <r>
      <rPr>
        <b/>
        <sz val="8"/>
        <rFont val="Arial"/>
        <family val="2"/>
      </rPr>
      <t>("Y"es or "N"o)</t>
    </r>
  </si>
  <si>
    <r>
      <t xml:space="preserve">Age </t>
    </r>
    <r>
      <rPr>
        <b/>
        <sz val="8"/>
        <rFont val="Arial"/>
        <family val="2"/>
      </rPr>
      <t>(built or last renovated)</t>
    </r>
  </si>
  <si>
    <r>
      <t xml:space="preserve">Adjusted Value Ratio </t>
    </r>
    <r>
      <rPr>
        <b/>
        <sz val="8"/>
        <rFont val="Arial"/>
        <family val="2"/>
      </rPr>
      <t>($/SF)</t>
    </r>
  </si>
  <si>
    <r>
      <t xml:space="preserve">Heat </t>
    </r>
    <r>
      <rPr>
        <b/>
        <sz val="8"/>
        <rFont val="Arial"/>
        <family val="2"/>
      </rPr>
      <t>("G"as or "E"lectric)</t>
    </r>
  </si>
  <si>
    <r>
      <t xml:space="preserve">Hot Water </t>
    </r>
    <r>
      <rPr>
        <b/>
        <sz val="8"/>
        <rFont val="Arial"/>
        <family val="2"/>
      </rPr>
      <t>(G or E)</t>
    </r>
  </si>
  <si>
    <r>
      <t xml:space="preserve">Cooking </t>
    </r>
    <r>
      <rPr>
        <b/>
        <sz val="8"/>
        <rFont val="Arial"/>
        <family val="2"/>
      </rPr>
      <t>(G or E)</t>
    </r>
  </si>
  <si>
    <r>
      <t xml:space="preserve">TV </t>
    </r>
    <r>
      <rPr>
        <b/>
        <sz val="8"/>
        <rFont val="Arial"/>
        <family val="2"/>
      </rPr>
      <t>("C"able or "S"atellite)</t>
    </r>
  </si>
  <si>
    <t>Rent Concessions</t>
  </si>
  <si>
    <t>Pine Gardens</t>
  </si>
  <si>
    <t>Cedar Creek</t>
  </si>
  <si>
    <t>Harrison</t>
  </si>
  <si>
    <t>Subject</t>
  </si>
  <si>
    <t>311 Pinecove Street</t>
  </si>
  <si>
    <t>595 Cedar Street</t>
  </si>
  <si>
    <t>900 Harrison Blvd.</t>
  </si>
  <si>
    <t>Market Comparable 4</t>
  </si>
  <si>
    <t>Market Comparable 5</t>
  </si>
  <si>
    <t>Market Comparable 6</t>
  </si>
  <si>
    <t>Market Comparable 7</t>
  </si>
  <si>
    <t>Market Comparable 8</t>
  </si>
  <si>
    <t>Market Comparable 9</t>
  </si>
  <si>
    <t>Market Comparable 10</t>
  </si>
  <si>
    <t>Market Comparable 11</t>
  </si>
  <si>
    <t>Market Comparable 12</t>
  </si>
  <si>
    <t>n</t>
  </si>
  <si>
    <t xml:space="preserve">      Aggreate Size in SF</t>
  </si>
  <si>
    <t>x</t>
  </si>
  <si>
    <t>g</t>
  </si>
  <si>
    <t>e</t>
  </si>
  <si>
    <t>c</t>
  </si>
  <si>
    <t>s</t>
  </si>
  <si>
    <t>Detatched Garage</t>
  </si>
  <si>
    <t>Vollyball Court</t>
  </si>
  <si>
    <r>
      <t xml:space="preserve">Waiting List </t>
    </r>
    <r>
      <rPr>
        <b/>
        <sz val="8"/>
        <rFont val="Arial"/>
        <family val="2"/>
      </rPr>
      <t>(Y or N)</t>
    </r>
  </si>
  <si>
    <r>
      <t xml:space="preserve">Age </t>
    </r>
    <r>
      <rPr>
        <b/>
        <sz val="8"/>
        <rFont val="Arial"/>
        <family val="2"/>
      </rPr>
      <t>(built or last rennovated)</t>
    </r>
  </si>
  <si>
    <t>Market Studies R'Us</t>
  </si>
  <si>
    <t>1313 Mockingbird Lane</t>
  </si>
  <si>
    <t>Our Town</t>
  </si>
  <si>
    <t>888-555-1212</t>
  </si>
  <si>
    <t>888-555-3434</t>
  </si>
  <si>
    <t>888-555-5656</t>
  </si>
  <si>
    <t>888-555-7878</t>
  </si>
  <si>
    <t>Totals &amp;</t>
  </si>
  <si>
    <t>Weighted</t>
  </si>
  <si>
    <t>Averages</t>
  </si>
  <si>
    <t>Totals &amp; Weighted</t>
  </si>
  <si>
    <t>Market Comparable 1 Name</t>
  </si>
  <si>
    <t>Market Comparable 2 Name</t>
  </si>
  <si>
    <t>Market Comparable 3 Name</t>
  </si>
  <si>
    <t>Analysis Using Highest Rents for Subject</t>
  </si>
  <si>
    <t>Adjusted Rent/Base Rent</t>
  </si>
  <si>
    <t>Market Comparable 4 Name</t>
  </si>
  <si>
    <t>Market Comparable 5 Name</t>
  </si>
  <si>
    <t>Market Comparable 6 Name</t>
  </si>
  <si>
    <t>*Adjusted Rent/Base Rent</t>
  </si>
  <si>
    <r>
      <t xml:space="preserve">*Comps that exceed 10% (110%) above the adjusted rent/base rent </t>
    </r>
    <r>
      <rPr>
        <b/>
        <u val="single"/>
        <sz val="10"/>
        <color indexed="10"/>
        <rFont val="Arial"/>
        <family val="2"/>
      </rPr>
      <t>must</t>
    </r>
    <r>
      <rPr>
        <b/>
        <sz val="10"/>
        <color indexed="10"/>
        <rFont val="Arial"/>
        <family val="2"/>
      </rPr>
      <t xml:space="preserve"> be thorougly justified and explained.</t>
    </r>
  </si>
  <si>
    <r>
      <t xml:space="preserve">Adjusted Value Ratio </t>
    </r>
    <r>
      <rPr>
        <b/>
        <sz val="8"/>
        <color indexed="10"/>
        <rFont val="Arial"/>
        <family val="2"/>
      </rPr>
      <t>($/SF)</t>
    </r>
  </si>
  <si>
    <t>("M"arket, "L"ow Income)</t>
  </si>
  <si>
    <t>Low-Income Comparable 1 Name</t>
  </si>
  <si>
    <t>Low-Income Comparable 2 Name</t>
  </si>
  <si>
    <t>Low-Income Comparable 3 Name</t>
  </si>
  <si>
    <t>Low-Income Comparable 4 Name</t>
  </si>
  <si>
    <t>Low-Income Comparable 5 Name</t>
  </si>
  <si>
    <t>Low-Income Comparable 6 Name</t>
  </si>
  <si>
    <t>(M = Market, L = Low Income)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</si>
</sst>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0"/>
    <numFmt numFmtId="167" formatCode="[$-409]dddd\,\ mmmm\ dd\,\ yyyy"/>
    <numFmt numFmtId="168" formatCode="m/d/yy;@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4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Arial"/>
      <family val="2"/>
    </font>
    <font>
      <b/>
      <i/>
      <sz val="8"/>
      <name val="Times New Roman"/>
      <family val="1"/>
    </font>
    <font>
      <b/>
      <u val="single"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B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164" fontId="1" fillId="33" borderId="1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9" fontId="1" fillId="33" borderId="14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64" fontId="1" fillId="0" borderId="12" xfId="0" applyNumberFormat="1" applyFont="1" applyFill="1" applyBorder="1" applyAlignment="1">
      <alignment horizontal="center" wrapText="1"/>
    </xf>
    <xf numFmtId="164" fontId="1" fillId="0" borderId="13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1" fillId="0" borderId="14" xfId="0" applyNumberFormat="1" applyFont="1" applyFill="1" applyBorder="1" applyAlignment="1">
      <alignment horizontal="right"/>
    </xf>
    <xf numFmtId="165" fontId="1" fillId="0" borderId="14" xfId="0" applyNumberFormat="1" applyFont="1" applyFill="1" applyBorder="1" applyAlignment="1">
      <alignment horizontal="right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3" xfId="0" applyFont="1" applyFill="1" applyBorder="1" applyAlignment="1" applyProtection="1">
      <alignment horizontal="center"/>
      <protection locked="0"/>
    </xf>
    <xf numFmtId="164" fontId="1" fillId="34" borderId="14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1" fontId="1" fillId="0" borderId="13" xfId="0" applyNumberFormat="1" applyFont="1" applyFill="1" applyBorder="1" applyAlignment="1" applyProtection="1">
      <alignment horizontal="center"/>
      <protection locked="0"/>
    </xf>
    <xf numFmtId="1" fontId="1" fillId="34" borderId="14" xfId="0" applyNumberFormat="1" applyFont="1" applyFill="1" applyBorder="1" applyAlignment="1" applyProtection="1">
      <alignment horizontal="center"/>
      <protection locked="0"/>
    </xf>
    <xf numFmtId="9" fontId="1" fillId="0" borderId="13" xfId="0" applyNumberFormat="1" applyFont="1" applyFill="1" applyBorder="1" applyAlignment="1" applyProtection="1">
      <alignment horizontal="center"/>
      <protection locked="0"/>
    </xf>
    <xf numFmtId="9" fontId="1" fillId="34" borderId="14" xfId="0" applyNumberFormat="1" applyFont="1" applyFill="1" applyBorder="1" applyAlignment="1" applyProtection="1">
      <alignment horizontal="center"/>
      <protection locked="0"/>
    </xf>
    <xf numFmtId="0" fontId="3" fillId="34" borderId="15" xfId="0" applyNumberFormat="1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34" borderId="19" xfId="0" applyNumberFormat="1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3" fillId="34" borderId="21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34" borderId="19" xfId="0" applyNumberFormat="1" applyFont="1" applyFill="1" applyBorder="1" applyAlignment="1" applyProtection="1">
      <alignment wrapText="1"/>
      <protection locked="0"/>
    </xf>
    <xf numFmtId="0" fontId="1" fillId="0" borderId="12" xfId="0" applyFont="1" applyFill="1" applyBorder="1" applyAlignment="1" applyProtection="1">
      <alignment horizontal="center" vertical="top" wrapText="1"/>
      <protection locked="0"/>
    </xf>
    <xf numFmtId="0" fontId="3" fillId="34" borderId="19" xfId="0" applyNumberFormat="1" applyFont="1" applyFill="1" applyBorder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1" fillId="34" borderId="13" xfId="0" applyFont="1" applyFill="1" applyBorder="1" applyAlignment="1" applyProtection="1">
      <alignment horizontal="center" vertical="top" wrapText="1"/>
      <protection locked="0"/>
    </xf>
    <xf numFmtId="0" fontId="1" fillId="34" borderId="14" xfId="0" applyFont="1" applyFill="1" applyBorder="1" applyAlignment="1" applyProtection="1">
      <alignment horizontal="center" vertical="top" wrapText="1"/>
      <protection locked="0"/>
    </xf>
    <xf numFmtId="0" fontId="1" fillId="34" borderId="12" xfId="0" applyFont="1" applyFill="1" applyBorder="1" applyAlignment="1" applyProtection="1">
      <alignment horizontal="center" vertical="top" wrapText="1"/>
      <protection locked="0"/>
    </xf>
    <xf numFmtId="0" fontId="11" fillId="34" borderId="22" xfId="0" applyNumberFormat="1" applyFont="1" applyFill="1" applyBorder="1" applyAlignment="1" applyProtection="1">
      <alignment/>
      <protection locked="0"/>
    </xf>
    <xf numFmtId="0" fontId="1" fillId="34" borderId="23" xfId="0" applyFont="1" applyFill="1" applyBorder="1" applyAlignment="1" applyProtection="1">
      <alignment horizontal="center" wrapText="1"/>
      <protection locked="0"/>
    </xf>
    <xf numFmtId="0" fontId="1" fillId="34" borderId="24" xfId="0" applyFont="1" applyFill="1" applyBorder="1" applyAlignment="1" applyProtection="1">
      <alignment horizontal="center"/>
      <protection locked="0"/>
    </xf>
    <xf numFmtId="0" fontId="1" fillId="34" borderId="25" xfId="0" applyFont="1" applyFill="1" applyBorder="1" applyAlignment="1" applyProtection="1">
      <alignment horizontal="center"/>
      <protection locked="0"/>
    </xf>
    <xf numFmtId="0" fontId="1" fillId="34" borderId="23" xfId="0" applyFont="1" applyFill="1" applyBorder="1" applyAlignment="1" applyProtection="1">
      <alignment/>
      <protection locked="0"/>
    </xf>
    <xf numFmtId="0" fontId="1" fillId="34" borderId="26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" fillId="34" borderId="12" xfId="0" applyFont="1" applyFill="1" applyBorder="1" applyAlignment="1" applyProtection="1">
      <alignment horizontal="center" wrapText="1"/>
      <protection locked="0"/>
    </xf>
    <xf numFmtId="1" fontId="1" fillId="34" borderId="12" xfId="0" applyNumberFormat="1" applyFont="1" applyFill="1" applyBorder="1" applyAlignment="1" applyProtection="1">
      <alignment horizontal="center" wrapText="1"/>
      <protection locked="0"/>
    </xf>
    <xf numFmtId="1" fontId="1" fillId="0" borderId="12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34" borderId="19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164" fontId="1" fillId="0" borderId="12" xfId="0" applyNumberFormat="1" applyFont="1" applyFill="1" applyBorder="1" applyAlignment="1" applyProtection="1">
      <alignment horizontal="center" wrapText="1"/>
      <protection locked="0"/>
    </xf>
    <xf numFmtId="164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34" borderId="22" xfId="0" applyNumberFormat="1" applyFont="1" applyFill="1" applyBorder="1" applyAlignment="1" applyProtection="1">
      <alignment/>
      <protection locked="0"/>
    </xf>
    <xf numFmtId="165" fontId="1" fillId="34" borderId="25" xfId="0" applyNumberFormat="1" applyFont="1" applyFill="1" applyBorder="1" applyAlignment="1" applyProtection="1">
      <alignment horizontal="center"/>
      <protection locked="0"/>
    </xf>
    <xf numFmtId="0" fontId="1" fillId="34" borderId="19" xfId="0" applyNumberFormat="1" applyFont="1" applyFill="1" applyBorder="1" applyAlignment="1" applyProtection="1">
      <alignment horizontal="left"/>
      <protection locked="0"/>
    </xf>
    <xf numFmtId="164" fontId="1" fillId="0" borderId="14" xfId="0" applyNumberFormat="1" applyFont="1" applyFill="1" applyBorder="1" applyAlignment="1" applyProtection="1">
      <alignment horizontal="center"/>
      <protection locked="0"/>
    </xf>
    <xf numFmtId="165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/>
      <protection locked="0"/>
    </xf>
    <xf numFmtId="164" fontId="1" fillId="34" borderId="25" xfId="0" applyNumberFormat="1" applyFont="1" applyFill="1" applyBorder="1" applyAlignment="1" applyProtection="1">
      <alignment horizontal="center"/>
      <protection locked="0"/>
    </xf>
    <xf numFmtId="0" fontId="0" fillId="34" borderId="19" xfId="0" applyNumberFormat="1" applyFont="1" applyFill="1" applyBorder="1" applyAlignment="1" applyProtection="1">
      <alignment horizontal="left" indent="2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34" borderId="22" xfId="0" applyNumberFormat="1" applyFont="1" applyFill="1" applyBorder="1" applyAlignment="1" applyProtection="1">
      <alignment/>
      <protection locked="0"/>
    </xf>
    <xf numFmtId="0" fontId="1" fillId="34" borderId="23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34" borderId="22" xfId="0" applyNumberFormat="1" applyFont="1" applyFill="1" applyBorder="1" applyAlignment="1" applyProtection="1">
      <alignment horizontal="left" indent="2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164" fontId="1" fillId="0" borderId="25" xfId="0" applyNumberFormat="1" applyFont="1" applyFill="1" applyBorder="1" applyAlignment="1" applyProtection="1">
      <alignment horizontal="center"/>
      <protection locked="0"/>
    </xf>
    <xf numFmtId="165" fontId="1" fillId="0" borderId="25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0" fontId="1" fillId="0" borderId="14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/>
      <protection locked="0"/>
    </xf>
    <xf numFmtId="165" fontId="1" fillId="0" borderId="14" xfId="0" applyNumberFormat="1" applyFont="1" applyFill="1" applyBorder="1" applyAlignment="1" applyProtection="1">
      <alignment horizontal="right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165" fontId="1" fillId="0" borderId="13" xfId="0" applyNumberFormat="1" applyFont="1" applyBorder="1" applyAlignment="1" applyProtection="1">
      <alignment horizontal="center"/>
      <protection locked="0"/>
    </xf>
    <xf numFmtId="165" fontId="1" fillId="0" borderId="14" xfId="0" applyNumberFormat="1" applyFont="1" applyBorder="1" applyAlignment="1" applyProtection="1">
      <alignment horizontal="center"/>
      <protection locked="0"/>
    </xf>
    <xf numFmtId="165" fontId="1" fillId="0" borderId="13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" fontId="1" fillId="34" borderId="13" xfId="0" applyNumberFormat="1" applyFont="1" applyFill="1" applyBorder="1" applyAlignment="1" applyProtection="1">
      <alignment horizontal="center"/>
      <protection/>
    </xf>
    <xf numFmtId="1" fontId="1" fillId="34" borderId="14" xfId="0" applyNumberFormat="1" applyFont="1" applyFill="1" applyBorder="1" applyAlignment="1" applyProtection="1">
      <alignment horizontal="center"/>
      <protection/>
    </xf>
    <xf numFmtId="164" fontId="1" fillId="34" borderId="13" xfId="0" applyNumberFormat="1" applyFont="1" applyFill="1" applyBorder="1" applyAlignment="1" applyProtection="1">
      <alignment horizontal="center"/>
      <protection/>
    </xf>
    <xf numFmtId="164" fontId="1" fillId="34" borderId="14" xfId="0" applyNumberFormat="1" applyFont="1" applyFill="1" applyBorder="1" applyAlignment="1" applyProtection="1">
      <alignment horizontal="center"/>
      <protection/>
    </xf>
    <xf numFmtId="165" fontId="1" fillId="34" borderId="24" xfId="0" applyNumberFormat="1" applyFont="1" applyFill="1" applyBorder="1" applyAlignment="1" applyProtection="1">
      <alignment horizontal="center"/>
      <protection/>
    </xf>
    <xf numFmtId="165" fontId="1" fillId="34" borderId="25" xfId="0" applyNumberFormat="1" applyFont="1" applyFill="1" applyBorder="1" applyAlignment="1" applyProtection="1">
      <alignment horizontal="center"/>
      <protection/>
    </xf>
    <xf numFmtId="165" fontId="1" fillId="34" borderId="23" xfId="0" applyNumberFormat="1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 applyProtection="1">
      <alignment/>
      <protection/>
    </xf>
    <xf numFmtId="0" fontId="1" fillId="34" borderId="13" xfId="0" applyNumberFormat="1" applyFont="1" applyFill="1" applyBorder="1" applyAlignment="1" applyProtection="1">
      <alignment horizontal="center"/>
      <protection/>
    </xf>
    <xf numFmtId="3" fontId="1" fillId="34" borderId="13" xfId="0" applyNumberFormat="1" applyFont="1" applyFill="1" applyBorder="1" applyAlignment="1" applyProtection="1">
      <alignment horizontal="center"/>
      <protection/>
    </xf>
    <xf numFmtId="1" fontId="1" fillId="34" borderId="20" xfId="0" applyNumberFormat="1" applyFont="1" applyFill="1" applyBorder="1" applyAlignment="1" applyProtection="1">
      <alignment/>
      <protection/>
    </xf>
    <xf numFmtId="10" fontId="6" fillId="34" borderId="20" xfId="0" applyNumberFormat="1" applyFont="1" applyFill="1" applyBorder="1" applyAlignment="1" applyProtection="1">
      <alignment/>
      <protection/>
    </xf>
    <xf numFmtId="10" fontId="1" fillId="34" borderId="20" xfId="0" applyNumberFormat="1" applyFont="1" applyFill="1" applyBorder="1" applyAlignment="1" applyProtection="1">
      <alignment/>
      <protection/>
    </xf>
    <xf numFmtId="10" fontId="6" fillId="34" borderId="26" xfId="0" applyNumberFormat="1" applyFont="1" applyFill="1" applyBorder="1" applyAlignment="1" applyProtection="1">
      <alignment/>
      <protection/>
    </xf>
    <xf numFmtId="1" fontId="1" fillId="34" borderId="12" xfId="0" applyNumberFormat="1" applyFont="1" applyFill="1" applyBorder="1" applyAlignment="1" applyProtection="1">
      <alignment horizontal="center" wrapText="1"/>
      <protection/>
    </xf>
    <xf numFmtId="0" fontId="1" fillId="34" borderId="12" xfId="0" applyFont="1" applyFill="1" applyBorder="1" applyAlignment="1" applyProtection="1">
      <alignment horizontal="center" wrapText="1"/>
      <protection/>
    </xf>
    <xf numFmtId="10" fontId="6" fillId="34" borderId="27" xfId="0" applyNumberFormat="1" applyFont="1" applyFill="1" applyBorder="1" applyAlignment="1" applyProtection="1">
      <alignment/>
      <protection/>
    </xf>
    <xf numFmtId="164" fontId="1" fillId="34" borderId="12" xfId="0" applyNumberFormat="1" applyFont="1" applyFill="1" applyBorder="1" applyAlignment="1" applyProtection="1">
      <alignment horizontal="center"/>
      <protection/>
    </xf>
    <xf numFmtId="165" fontId="1" fillId="34" borderId="12" xfId="0" applyNumberFormat="1" applyFont="1" applyFill="1" applyBorder="1" applyAlignment="1" applyProtection="1">
      <alignment horizontal="center"/>
      <protection/>
    </xf>
    <xf numFmtId="165" fontId="1" fillId="34" borderId="13" xfId="0" applyNumberFormat="1" applyFont="1" applyFill="1" applyBorder="1" applyAlignment="1" applyProtection="1">
      <alignment horizontal="center"/>
      <protection/>
    </xf>
    <xf numFmtId="165" fontId="1" fillId="34" borderId="14" xfId="0" applyNumberFormat="1" applyFont="1" applyFill="1" applyBorder="1" applyAlignment="1" applyProtection="1">
      <alignment horizontal="center"/>
      <protection/>
    </xf>
    <xf numFmtId="165" fontId="1" fillId="34" borderId="28" xfId="0" applyNumberFormat="1" applyFont="1" applyFill="1" applyBorder="1" applyAlignment="1" applyProtection="1">
      <alignment horizontal="center"/>
      <protection/>
    </xf>
    <xf numFmtId="165" fontId="1" fillId="34" borderId="29" xfId="0" applyNumberFormat="1" applyFont="1" applyFill="1" applyBorder="1" applyAlignment="1" applyProtection="1">
      <alignment horizontal="center"/>
      <protection/>
    </xf>
    <xf numFmtId="9" fontId="1" fillId="34" borderId="30" xfId="0" applyNumberFormat="1" applyFont="1" applyFill="1" applyBorder="1" applyAlignment="1" applyProtection="1">
      <alignment horizontal="center"/>
      <protection/>
    </xf>
    <xf numFmtId="0" fontId="1" fillId="34" borderId="13" xfId="0" applyFont="1" applyFill="1" applyBorder="1" applyAlignment="1" applyProtection="1">
      <alignment horizontal="center"/>
      <protection locked="0"/>
    </xf>
    <xf numFmtId="0" fontId="1" fillId="34" borderId="20" xfId="0" applyFont="1" applyFill="1" applyBorder="1" applyAlignment="1" applyProtection="1">
      <alignment/>
      <protection locked="0"/>
    </xf>
    <xf numFmtId="2" fontId="1" fillId="34" borderId="13" xfId="0" applyNumberFormat="1" applyFont="1" applyFill="1" applyBorder="1" applyAlignment="1" applyProtection="1">
      <alignment horizontal="center"/>
      <protection locked="0"/>
    </xf>
    <xf numFmtId="9" fontId="1" fillId="34" borderId="13" xfId="0" applyNumberFormat="1" applyFont="1" applyFill="1" applyBorder="1" applyAlignment="1" applyProtection="1">
      <alignment horizontal="center"/>
      <protection locked="0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20" xfId="0" applyFont="1" applyFill="1" applyBorder="1" applyAlignment="1" applyProtection="1">
      <alignment/>
      <protection locked="0"/>
    </xf>
    <xf numFmtId="0" fontId="1" fillId="34" borderId="26" xfId="0" applyFont="1" applyFill="1" applyBorder="1" applyAlignment="1" applyProtection="1">
      <alignment/>
      <protection locked="0"/>
    </xf>
    <xf numFmtId="0" fontId="1" fillId="34" borderId="19" xfId="0" applyNumberFormat="1" applyFont="1" applyFill="1" applyBorder="1" applyAlignment="1" applyProtection="1">
      <alignment horizontal="left" indent="2"/>
      <protection/>
    </xf>
    <xf numFmtId="0" fontId="1" fillId="34" borderId="22" xfId="0" applyNumberFormat="1" applyFont="1" applyFill="1" applyBorder="1" applyAlignment="1" applyProtection="1">
      <alignment/>
      <protection/>
    </xf>
    <xf numFmtId="0" fontId="1" fillId="34" borderId="19" xfId="0" applyNumberFormat="1" applyFont="1" applyFill="1" applyBorder="1" applyAlignment="1" applyProtection="1">
      <alignment/>
      <protection/>
    </xf>
    <xf numFmtId="0" fontId="0" fillId="34" borderId="19" xfId="0" applyNumberFormat="1" applyFont="1" applyFill="1" applyBorder="1" applyAlignment="1" applyProtection="1">
      <alignment horizontal="left" indent="2"/>
      <protection/>
    </xf>
    <xf numFmtId="0" fontId="1" fillId="34" borderId="19" xfId="0" applyNumberFormat="1" applyFont="1" applyFill="1" applyBorder="1" applyAlignment="1" applyProtection="1">
      <alignment/>
      <protection/>
    </xf>
    <xf numFmtId="0" fontId="1" fillId="34" borderId="31" xfId="0" applyNumberFormat="1" applyFont="1" applyFill="1" applyBorder="1" applyAlignment="1" applyProtection="1">
      <alignment horizontal="right"/>
      <protection/>
    </xf>
    <xf numFmtId="0" fontId="2" fillId="34" borderId="14" xfId="0" applyNumberFormat="1" applyFont="1" applyFill="1" applyBorder="1" applyAlignment="1">
      <alignment wrapText="1"/>
    </xf>
    <xf numFmtId="0" fontId="1" fillId="34" borderId="14" xfId="0" applyNumberFormat="1" applyFont="1" applyFill="1" applyBorder="1" applyAlignment="1">
      <alignment/>
    </xf>
    <xf numFmtId="0" fontId="1" fillId="34" borderId="12" xfId="0" applyNumberFormat="1" applyFont="1" applyFill="1" applyBorder="1" applyAlignment="1">
      <alignment wrapText="1"/>
    </xf>
    <xf numFmtId="0" fontId="3" fillId="34" borderId="14" xfId="0" applyNumberFormat="1" applyFont="1" applyFill="1" applyBorder="1" applyAlignment="1">
      <alignment vertical="top" wrapText="1"/>
    </xf>
    <xf numFmtId="0" fontId="1" fillId="34" borderId="11" xfId="0" applyNumberFormat="1" applyFont="1" applyFill="1" applyBorder="1" applyAlignment="1">
      <alignment/>
    </xf>
    <xf numFmtId="1" fontId="1" fillId="34" borderId="14" xfId="0" applyNumberFormat="1" applyFont="1" applyFill="1" applyBorder="1" applyAlignment="1">
      <alignment/>
    </xf>
    <xf numFmtId="0" fontId="1" fillId="34" borderId="14" xfId="0" applyNumberFormat="1" applyFont="1" applyFill="1" applyBorder="1" applyAlignment="1">
      <alignment horizontal="left" indent="2"/>
    </xf>
    <xf numFmtId="0" fontId="1" fillId="34" borderId="14" xfId="0" applyNumberFormat="1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1" fillId="34" borderId="11" xfId="0" applyNumberFormat="1" applyFont="1" applyFill="1" applyBorder="1" applyAlignment="1">
      <alignment/>
    </xf>
    <xf numFmtId="0" fontId="1" fillId="34" borderId="32" xfId="0" applyNumberFormat="1" applyFont="1" applyFill="1" applyBorder="1" applyAlignment="1">
      <alignment/>
    </xf>
    <xf numFmtId="164" fontId="1" fillId="34" borderId="33" xfId="0" applyNumberFormat="1" applyFont="1" applyFill="1" applyBorder="1" applyAlignment="1">
      <alignment horizontal="center"/>
    </xf>
    <xf numFmtId="164" fontId="1" fillId="34" borderId="34" xfId="0" applyNumberFormat="1" applyFont="1" applyFill="1" applyBorder="1" applyAlignment="1">
      <alignment horizontal="center"/>
    </xf>
    <xf numFmtId="164" fontId="1" fillId="34" borderId="32" xfId="0" applyNumberFormat="1" applyFont="1" applyFill="1" applyBorder="1" applyAlignment="1">
      <alignment horizontal="center"/>
    </xf>
    <xf numFmtId="164" fontId="1" fillId="34" borderId="12" xfId="0" applyNumberFormat="1" applyFont="1" applyFill="1" applyBorder="1" applyAlignment="1">
      <alignment horizontal="center"/>
    </xf>
    <xf numFmtId="164" fontId="1" fillId="34" borderId="13" xfId="0" applyNumberFormat="1" applyFont="1" applyFill="1" applyBorder="1" applyAlignment="1">
      <alignment horizontal="center"/>
    </xf>
    <xf numFmtId="164" fontId="1" fillId="34" borderId="14" xfId="0" applyNumberFormat="1" applyFont="1" applyFill="1" applyBorder="1" applyAlignment="1">
      <alignment horizontal="center"/>
    </xf>
    <xf numFmtId="165" fontId="1" fillId="34" borderId="12" xfId="0" applyNumberFormat="1" applyFont="1" applyFill="1" applyBorder="1" applyAlignment="1">
      <alignment horizontal="center"/>
    </xf>
    <xf numFmtId="165" fontId="1" fillId="34" borderId="13" xfId="0" applyNumberFormat="1" applyFont="1" applyFill="1" applyBorder="1" applyAlignment="1">
      <alignment horizontal="center"/>
    </xf>
    <xf numFmtId="165" fontId="1" fillId="34" borderId="14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/>
    </xf>
    <xf numFmtId="1" fontId="1" fillId="34" borderId="13" xfId="0" applyNumberFormat="1" applyFont="1" applyFill="1" applyBorder="1" applyAlignment="1">
      <alignment horizontal="center"/>
    </xf>
    <xf numFmtId="9" fontId="1" fillId="34" borderId="13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164" fontId="1" fillId="34" borderId="11" xfId="0" applyNumberFormat="1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 wrapText="1"/>
    </xf>
    <xf numFmtId="1" fontId="1" fillId="34" borderId="12" xfId="0" applyNumberFormat="1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165" fontId="1" fillId="34" borderId="35" xfId="0" applyNumberFormat="1" applyFont="1" applyFill="1" applyBorder="1" applyAlignment="1">
      <alignment horizontal="center"/>
    </xf>
    <xf numFmtId="165" fontId="1" fillId="34" borderId="11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/>
    </xf>
    <xf numFmtId="1" fontId="1" fillId="34" borderId="14" xfId="0" applyNumberFormat="1" applyFont="1" applyFill="1" applyBorder="1" applyAlignment="1">
      <alignment horizontal="center"/>
    </xf>
    <xf numFmtId="9" fontId="1" fillId="34" borderId="14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wrapText="1"/>
      <protection locked="0"/>
    </xf>
    <xf numFmtId="0" fontId="1" fillId="33" borderId="13" xfId="0" applyFont="1" applyFill="1" applyBorder="1" applyAlignment="1" applyProtection="1">
      <alignment horizontal="center" wrapText="1"/>
      <protection locked="0"/>
    </xf>
    <xf numFmtId="0" fontId="1" fillId="33" borderId="14" xfId="0" applyFont="1" applyFill="1" applyBorder="1" applyAlignment="1" applyProtection="1">
      <alignment horizontal="center" wrapText="1"/>
      <protection locked="0"/>
    </xf>
    <xf numFmtId="0" fontId="1" fillId="33" borderId="35" xfId="0" applyFont="1" applyFill="1" applyBorder="1" applyAlignment="1" applyProtection="1">
      <alignment horizontal="center" wrapText="1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164" fontId="1" fillId="33" borderId="14" xfId="0" applyNumberFormat="1" applyFont="1" applyFill="1" applyBorder="1" applyAlignment="1" applyProtection="1">
      <alignment horizontal="center"/>
      <protection locked="0"/>
    </xf>
    <xf numFmtId="164" fontId="7" fillId="33" borderId="14" xfId="0" applyNumberFormat="1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 wrapText="1"/>
      <protection locked="0"/>
    </xf>
    <xf numFmtId="1" fontId="1" fillId="33" borderId="12" xfId="0" applyNumberFormat="1" applyFont="1" applyFill="1" applyBorder="1" applyAlignment="1" applyProtection="1">
      <alignment horizontal="center" wrapText="1"/>
      <protection locked="0"/>
    </xf>
    <xf numFmtId="1" fontId="1" fillId="33" borderId="14" xfId="0" applyNumberFormat="1" applyFont="1" applyFill="1" applyBorder="1" applyAlignment="1" applyProtection="1">
      <alignment horizontal="center"/>
      <protection locked="0"/>
    </xf>
    <xf numFmtId="1" fontId="7" fillId="33" borderId="14" xfId="0" applyNumberFormat="1" applyFont="1" applyFill="1" applyBorder="1" applyAlignment="1" applyProtection="1">
      <alignment horizontal="center"/>
      <protection locked="0"/>
    </xf>
    <xf numFmtId="9" fontId="1" fillId="33" borderId="14" xfId="0" applyNumberFormat="1" applyFont="1" applyFill="1" applyBorder="1" applyAlignment="1" applyProtection="1">
      <alignment horizontal="center"/>
      <protection locked="0"/>
    </xf>
    <xf numFmtId="9" fontId="7" fillId="33" borderId="14" xfId="0" applyNumberFormat="1" applyFont="1" applyFill="1" applyBorder="1" applyAlignment="1" applyProtection="1">
      <alignment horizontal="center"/>
      <protection locked="0"/>
    </xf>
    <xf numFmtId="0" fontId="1" fillId="33" borderId="35" xfId="0" applyFont="1" applyFill="1" applyBorder="1" applyAlignment="1" applyProtection="1">
      <alignment horizontal="center"/>
      <protection locked="0"/>
    </xf>
    <xf numFmtId="1" fontId="1" fillId="33" borderId="12" xfId="0" applyNumberFormat="1" applyFont="1" applyFill="1" applyBorder="1" applyAlignment="1" applyProtection="1">
      <alignment horizontal="center" wrapText="1"/>
      <protection/>
    </xf>
    <xf numFmtId="1" fontId="1" fillId="33" borderId="13" xfId="0" applyNumberFormat="1" applyFont="1" applyFill="1" applyBorder="1" applyAlignment="1" applyProtection="1">
      <alignment horizontal="center"/>
      <protection/>
    </xf>
    <xf numFmtId="1" fontId="1" fillId="33" borderId="14" xfId="0" applyNumberFormat="1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164" fontId="1" fillId="33" borderId="13" xfId="0" applyNumberFormat="1" applyFont="1" applyFill="1" applyBorder="1" applyAlignment="1" applyProtection="1">
      <alignment horizontal="center"/>
      <protection/>
    </xf>
    <xf numFmtId="164" fontId="1" fillId="33" borderId="14" xfId="0" applyNumberFormat="1" applyFont="1" applyFill="1" applyBorder="1" applyAlignment="1" applyProtection="1">
      <alignment horizontal="center"/>
      <protection/>
    </xf>
    <xf numFmtId="164" fontId="7" fillId="33" borderId="14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5" fontId="1" fillId="33" borderId="35" xfId="0" applyNumberFormat="1" applyFont="1" applyFill="1" applyBorder="1" applyAlignment="1" applyProtection="1">
      <alignment horizontal="center"/>
      <protection/>
    </xf>
    <xf numFmtId="165" fontId="1" fillId="33" borderId="10" xfId="0" applyNumberFormat="1" applyFont="1" applyFill="1" applyBorder="1" applyAlignment="1" applyProtection="1">
      <alignment horizontal="center"/>
      <protection/>
    </xf>
    <xf numFmtId="165" fontId="1" fillId="33" borderId="11" xfId="0" applyNumberFormat="1" applyFont="1" applyFill="1" applyBorder="1" applyAlignment="1" applyProtection="1">
      <alignment horizontal="center"/>
      <protection/>
    </xf>
    <xf numFmtId="165" fontId="7" fillId="33" borderId="11" xfId="0" applyNumberFormat="1" applyFont="1" applyFill="1" applyBorder="1" applyAlignment="1" applyProtection="1">
      <alignment horizontal="center"/>
      <protection/>
    </xf>
    <xf numFmtId="165" fontId="6" fillId="34" borderId="28" xfId="0" applyNumberFormat="1" applyFont="1" applyFill="1" applyBorder="1" applyAlignment="1" applyProtection="1">
      <alignment horizontal="center"/>
      <protection/>
    </xf>
    <xf numFmtId="165" fontId="6" fillId="34" borderId="29" xfId="0" applyNumberFormat="1" applyFont="1" applyFill="1" applyBorder="1" applyAlignment="1" applyProtection="1">
      <alignment horizontal="center"/>
      <protection/>
    </xf>
    <xf numFmtId="9" fontId="6" fillId="34" borderId="30" xfId="0" applyNumberFormat="1" applyFont="1" applyFill="1" applyBorder="1" applyAlignment="1" applyProtection="1">
      <alignment horizontal="center"/>
      <protection/>
    </xf>
    <xf numFmtId="165" fontId="6" fillId="34" borderId="30" xfId="0" applyNumberFormat="1" applyFont="1" applyFill="1" applyBorder="1" applyAlignment="1" applyProtection="1">
      <alignment horizontal="center"/>
      <protection/>
    </xf>
    <xf numFmtId="0" fontId="1" fillId="0" borderId="36" xfId="0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0" fontId="47" fillId="0" borderId="12" xfId="0" applyFont="1" applyFill="1" applyBorder="1" applyAlignment="1" applyProtection="1">
      <alignment horizontal="center" vertical="top" wrapText="1"/>
      <protection locked="0"/>
    </xf>
    <xf numFmtId="0" fontId="1" fillId="35" borderId="38" xfId="0" applyNumberFormat="1" applyFont="1" applyFill="1" applyBorder="1" applyAlignment="1" applyProtection="1">
      <alignment horizontal="left" indent="2"/>
      <protection locked="0"/>
    </xf>
    <xf numFmtId="0" fontId="48" fillId="35" borderId="38" xfId="0" applyNumberFormat="1" applyFont="1" applyFill="1" applyBorder="1" applyAlignment="1" applyProtection="1">
      <alignment/>
      <protection/>
    </xf>
    <xf numFmtId="164" fontId="48" fillId="35" borderId="12" xfId="0" applyNumberFormat="1" applyFont="1" applyFill="1" applyBorder="1" applyAlignment="1" applyProtection="1">
      <alignment horizontal="center"/>
      <protection/>
    </xf>
    <xf numFmtId="164" fontId="48" fillId="35" borderId="13" xfId="0" applyNumberFormat="1" applyFont="1" applyFill="1" applyBorder="1" applyAlignment="1" applyProtection="1">
      <alignment horizontal="center"/>
      <protection/>
    </xf>
    <xf numFmtId="164" fontId="48" fillId="35" borderId="14" xfId="0" applyNumberFormat="1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 locked="0"/>
    </xf>
    <xf numFmtId="0" fontId="46" fillId="35" borderId="38" xfId="0" applyNumberFormat="1" applyFont="1" applyFill="1" applyBorder="1" applyAlignment="1" applyProtection="1">
      <alignment horizontal="left" indent="2"/>
      <protection/>
    </xf>
    <xf numFmtId="0" fontId="48" fillId="35" borderId="38" xfId="0" applyNumberFormat="1" applyFont="1" applyFill="1" applyBorder="1" applyAlignment="1" applyProtection="1">
      <alignment/>
      <protection/>
    </xf>
    <xf numFmtId="165" fontId="48" fillId="35" borderId="12" xfId="0" applyNumberFormat="1" applyFont="1" applyFill="1" applyBorder="1" applyAlignment="1" applyProtection="1">
      <alignment horizontal="center"/>
      <protection/>
    </xf>
    <xf numFmtId="165" fontId="48" fillId="35" borderId="13" xfId="0" applyNumberFormat="1" applyFont="1" applyFill="1" applyBorder="1" applyAlignment="1" applyProtection="1">
      <alignment horizontal="center"/>
      <protection/>
    </xf>
    <xf numFmtId="165" fontId="48" fillId="35" borderId="14" xfId="0" applyNumberFormat="1" applyFont="1" applyFill="1" applyBorder="1" applyAlignment="1" applyProtection="1">
      <alignment horizontal="center"/>
      <protection/>
    </xf>
    <xf numFmtId="0" fontId="48" fillId="35" borderId="39" xfId="0" applyNumberFormat="1" applyFont="1" applyFill="1" applyBorder="1" applyAlignment="1" applyProtection="1">
      <alignment horizontal="right"/>
      <protection/>
    </xf>
    <xf numFmtId="165" fontId="48" fillId="35" borderId="40" xfId="0" applyNumberFormat="1" applyFont="1" applyFill="1" applyBorder="1" applyAlignment="1" applyProtection="1">
      <alignment horizontal="center"/>
      <protection/>
    </xf>
    <xf numFmtId="165" fontId="48" fillId="35" borderId="41" xfId="0" applyNumberFormat="1" applyFont="1" applyFill="1" applyBorder="1" applyAlignment="1" applyProtection="1">
      <alignment horizontal="center"/>
      <protection/>
    </xf>
    <xf numFmtId="9" fontId="48" fillId="35" borderId="42" xfId="0" applyNumberFormat="1" applyFont="1" applyFill="1" applyBorder="1" applyAlignment="1" applyProtection="1">
      <alignment horizontal="center"/>
      <protection/>
    </xf>
    <xf numFmtId="0" fontId="1" fillId="35" borderId="12" xfId="0" applyFont="1" applyFill="1" applyBorder="1" applyAlignment="1" applyProtection="1">
      <alignment horizontal="center" vertical="top" wrapText="1"/>
      <protection locked="0"/>
    </xf>
    <xf numFmtId="0" fontId="1" fillId="35" borderId="13" xfId="0" applyFont="1" applyFill="1" applyBorder="1" applyAlignment="1" applyProtection="1">
      <alignment horizontal="center"/>
      <protection locked="0"/>
    </xf>
    <xf numFmtId="2" fontId="1" fillId="35" borderId="13" xfId="0" applyNumberFormat="1" applyFont="1" applyFill="1" applyBorder="1" applyAlignment="1" applyProtection="1">
      <alignment horizontal="center"/>
      <protection locked="0"/>
    </xf>
    <xf numFmtId="1" fontId="1" fillId="35" borderId="13" xfId="0" applyNumberFormat="1" applyFont="1" applyFill="1" applyBorder="1" applyAlignment="1" applyProtection="1">
      <alignment horizontal="center"/>
      <protection/>
    </xf>
    <xf numFmtId="9" fontId="1" fillId="35" borderId="13" xfId="0" applyNumberFormat="1" applyFont="1" applyFill="1" applyBorder="1" applyAlignment="1" applyProtection="1">
      <alignment horizontal="center"/>
      <protection locked="0"/>
    </xf>
    <xf numFmtId="0" fontId="1" fillId="35" borderId="13" xfId="0" applyNumberFormat="1" applyFont="1" applyFill="1" applyBorder="1" applyAlignment="1" applyProtection="1">
      <alignment horizontal="center"/>
      <protection/>
    </xf>
    <xf numFmtId="3" fontId="1" fillId="35" borderId="13" xfId="0" applyNumberFormat="1" applyFont="1" applyFill="1" applyBorder="1" applyAlignment="1" applyProtection="1">
      <alignment horizontal="center"/>
      <protection/>
    </xf>
    <xf numFmtId="164" fontId="1" fillId="35" borderId="13" xfId="0" applyNumberFormat="1" applyFont="1" applyFill="1" applyBorder="1" applyAlignment="1" applyProtection="1">
      <alignment horizontal="center"/>
      <protection/>
    </xf>
    <xf numFmtId="0" fontId="1" fillId="35" borderId="20" xfId="0" applyFont="1" applyFill="1" applyBorder="1" applyAlignment="1" applyProtection="1">
      <alignment/>
      <protection locked="0"/>
    </xf>
    <xf numFmtId="0" fontId="1" fillId="35" borderId="20" xfId="0" applyFont="1" applyFill="1" applyBorder="1" applyAlignment="1" applyProtection="1">
      <alignment/>
      <protection/>
    </xf>
    <xf numFmtId="1" fontId="1" fillId="35" borderId="20" xfId="0" applyNumberFormat="1" applyFont="1" applyFill="1" applyBorder="1" applyAlignment="1" applyProtection="1">
      <alignment/>
      <protection/>
    </xf>
    <xf numFmtId="10" fontId="6" fillId="35" borderId="20" xfId="0" applyNumberFormat="1" applyFont="1" applyFill="1" applyBorder="1" applyAlignment="1" applyProtection="1">
      <alignment/>
      <protection/>
    </xf>
    <xf numFmtId="10" fontId="1" fillId="35" borderId="20" xfId="0" applyNumberFormat="1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 horizontal="center"/>
      <protection locked="0"/>
    </xf>
    <xf numFmtId="0" fontId="1" fillId="35" borderId="20" xfId="0" applyFont="1" applyFill="1" applyBorder="1" applyAlignment="1" applyProtection="1">
      <alignment/>
      <protection locked="0"/>
    </xf>
    <xf numFmtId="10" fontId="6" fillId="35" borderId="27" xfId="0" applyNumberFormat="1" applyFont="1" applyFill="1" applyBorder="1" applyAlignment="1" applyProtection="1">
      <alignment/>
      <protection/>
    </xf>
    <xf numFmtId="164" fontId="1" fillId="35" borderId="14" xfId="0" applyNumberFormat="1" applyFont="1" applyFill="1" applyBorder="1" applyAlignment="1" applyProtection="1">
      <alignment horizontal="center"/>
      <protection/>
    </xf>
    <xf numFmtId="165" fontId="1" fillId="35" borderId="14" xfId="0" applyNumberFormat="1" applyFont="1" applyFill="1" applyBorder="1" applyAlignment="1" applyProtection="1">
      <alignment horizontal="center"/>
      <protection/>
    </xf>
    <xf numFmtId="165" fontId="6" fillId="35" borderId="30" xfId="0" applyNumberFormat="1" applyFont="1" applyFill="1" applyBorder="1" applyAlignment="1" applyProtection="1">
      <alignment horizontal="center"/>
      <protection/>
    </xf>
    <xf numFmtId="0" fontId="1" fillId="35" borderId="43" xfId="0" applyNumberFormat="1" applyFont="1" applyFill="1" applyBorder="1" applyAlignment="1" applyProtection="1">
      <alignment/>
      <protection locked="0"/>
    </xf>
    <xf numFmtId="0" fontId="1" fillId="35" borderId="35" xfId="0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 locked="0"/>
    </xf>
    <xf numFmtId="0" fontId="2" fillId="35" borderId="44" xfId="0" applyNumberFormat="1" applyFont="1" applyFill="1" applyBorder="1" applyAlignment="1" applyProtection="1">
      <alignment wrapText="1"/>
      <protection locked="0"/>
    </xf>
    <xf numFmtId="0" fontId="1" fillId="35" borderId="38" xfId="0" applyNumberFormat="1" applyFont="1" applyFill="1" applyBorder="1" applyAlignment="1" applyProtection="1">
      <alignment/>
      <protection locked="0"/>
    </xf>
    <xf numFmtId="0" fontId="3" fillId="35" borderId="38" xfId="0" applyFont="1" applyFill="1" applyBorder="1" applyAlignment="1" applyProtection="1">
      <alignment horizontal="left" vertical="top" wrapText="1"/>
      <protection locked="0"/>
    </xf>
    <xf numFmtId="0" fontId="1" fillId="35" borderId="38" xfId="0" applyNumberFormat="1" applyFont="1" applyFill="1" applyBorder="1" applyAlignment="1" applyProtection="1">
      <alignment wrapText="1"/>
      <protection locked="0"/>
    </xf>
    <xf numFmtId="0" fontId="3" fillId="35" borderId="38" xfId="0" applyNumberFormat="1" applyFont="1" applyFill="1" applyBorder="1" applyAlignment="1" applyProtection="1">
      <alignment horizontal="left" vertical="top" wrapText="1"/>
      <protection locked="0"/>
    </xf>
    <xf numFmtId="0" fontId="1" fillId="35" borderId="43" xfId="0" applyNumberFormat="1" applyFont="1" applyFill="1" applyBorder="1" applyAlignment="1" applyProtection="1">
      <alignment/>
      <protection locked="0"/>
    </xf>
    <xf numFmtId="1" fontId="1" fillId="35" borderId="38" xfId="0" applyNumberFormat="1" applyFont="1" applyFill="1" applyBorder="1" applyAlignment="1" applyProtection="1">
      <alignment/>
      <protection/>
    </xf>
    <xf numFmtId="0" fontId="1" fillId="35" borderId="38" xfId="0" applyNumberFormat="1" applyFont="1" applyFill="1" applyBorder="1" applyAlignment="1" applyProtection="1">
      <alignment horizontal="left" indent="2"/>
      <protection/>
    </xf>
    <xf numFmtId="0" fontId="1" fillId="35" borderId="43" xfId="0" applyNumberFormat="1" applyFont="1" applyFill="1" applyBorder="1" applyAlignment="1" applyProtection="1">
      <alignment/>
      <protection/>
    </xf>
    <xf numFmtId="0" fontId="1" fillId="35" borderId="38" xfId="0" applyNumberFormat="1" applyFont="1" applyFill="1" applyBorder="1" applyAlignment="1" applyProtection="1">
      <alignment horizontal="left"/>
      <protection locked="0"/>
    </xf>
    <xf numFmtId="0" fontId="1" fillId="35" borderId="38" xfId="0" applyFont="1" applyFill="1" applyBorder="1" applyAlignment="1" applyProtection="1">
      <alignment/>
      <protection locked="0"/>
    </xf>
    <xf numFmtId="0" fontId="1" fillId="35" borderId="45" xfId="0" applyNumberFormat="1" applyFont="1" applyFill="1" applyBorder="1" applyAlignment="1" applyProtection="1">
      <alignment horizontal="left" indent="2"/>
      <protection locked="0"/>
    </xf>
    <xf numFmtId="0" fontId="1" fillId="35" borderId="35" xfId="0" applyFont="1" applyFill="1" applyBorder="1" applyAlignment="1" applyProtection="1">
      <alignment/>
      <protection locked="0"/>
    </xf>
    <xf numFmtId="0" fontId="1" fillId="35" borderId="46" xfId="0" applyFont="1" applyFill="1" applyBorder="1" applyAlignment="1" applyProtection="1">
      <alignment/>
      <protection locked="0"/>
    </xf>
    <xf numFmtId="165" fontId="1" fillId="35" borderId="10" xfId="0" applyNumberFormat="1" applyFont="1" applyFill="1" applyBorder="1" applyAlignment="1" applyProtection="1">
      <alignment horizontal="center"/>
      <protection/>
    </xf>
    <xf numFmtId="10" fontId="6" fillId="35" borderId="46" xfId="0" applyNumberFormat="1" applyFont="1" applyFill="1" applyBorder="1" applyAlignment="1" applyProtection="1">
      <alignment/>
      <protection/>
    </xf>
    <xf numFmtId="0" fontId="1" fillId="35" borderId="46" xfId="0" applyFont="1" applyFill="1" applyBorder="1" applyAlignment="1" applyProtection="1">
      <alignment/>
      <protection locked="0"/>
    </xf>
    <xf numFmtId="0" fontId="1" fillId="35" borderId="37" xfId="0" applyFont="1" applyFill="1" applyBorder="1" applyAlignment="1" applyProtection="1">
      <alignment horizontal="center"/>
      <protection locked="0"/>
    </xf>
    <xf numFmtId="0" fontId="1" fillId="35" borderId="47" xfId="0" applyFont="1" applyFill="1" applyBorder="1" applyAlignment="1" applyProtection="1">
      <alignment/>
      <protection locked="0"/>
    </xf>
    <xf numFmtId="0" fontId="5" fillId="34" borderId="19" xfId="0" applyNumberFormat="1" applyFont="1" applyFill="1" applyBorder="1" applyAlignment="1" applyProtection="1">
      <alignment/>
      <protection locked="0"/>
    </xf>
    <xf numFmtId="0" fontId="5" fillId="35" borderId="38" xfId="0" applyNumberFormat="1" applyFont="1" applyFill="1" applyBorder="1" applyAlignment="1" applyProtection="1">
      <alignment/>
      <protection locked="0"/>
    </xf>
    <xf numFmtId="164" fontId="1" fillId="34" borderId="48" xfId="0" applyNumberFormat="1" applyFont="1" applyFill="1" applyBorder="1" applyAlignment="1">
      <alignment horizontal="center"/>
    </xf>
    <xf numFmtId="164" fontId="1" fillId="34" borderId="0" xfId="0" applyNumberFormat="1" applyFont="1" applyFill="1" applyBorder="1" applyAlignment="1">
      <alignment horizontal="center"/>
    </xf>
    <xf numFmtId="165" fontId="1" fillId="34" borderId="0" xfId="0" applyNumberFormat="1" applyFont="1" applyFill="1" applyBorder="1" applyAlignment="1">
      <alignment horizontal="center"/>
    </xf>
    <xf numFmtId="165" fontId="1" fillId="34" borderId="49" xfId="0" applyNumberFormat="1" applyFont="1" applyFill="1" applyBorder="1" applyAlignment="1" applyProtection="1">
      <alignment horizontal="center"/>
      <protection/>
    </xf>
    <xf numFmtId="0" fontId="1" fillId="0" borderId="50" xfId="0" applyFont="1" applyBorder="1" applyAlignment="1">
      <alignment horizontal="center"/>
    </xf>
    <xf numFmtId="0" fontId="1" fillId="0" borderId="51" xfId="0" applyFont="1" applyFill="1" applyBorder="1" applyAlignment="1">
      <alignment wrapText="1"/>
    </xf>
    <xf numFmtId="0" fontId="1" fillId="0" borderId="51" xfId="0" applyFont="1" applyFill="1" applyBorder="1" applyAlignment="1">
      <alignment horizontal="center" wrapText="1"/>
    </xf>
    <xf numFmtId="0" fontId="1" fillId="34" borderId="51" xfId="0" applyFont="1" applyFill="1" applyBorder="1" applyAlignment="1">
      <alignment horizontal="center" wrapText="1"/>
    </xf>
    <xf numFmtId="0" fontId="1" fillId="34" borderId="51" xfId="0" applyFont="1" applyFill="1" applyBorder="1" applyAlignment="1">
      <alignment horizontal="center"/>
    </xf>
    <xf numFmtId="1" fontId="1" fillId="34" borderId="51" xfId="0" applyNumberFormat="1" applyFont="1" applyFill="1" applyBorder="1" applyAlignment="1">
      <alignment horizontal="center"/>
    </xf>
    <xf numFmtId="10" fontId="6" fillId="34" borderId="51" xfId="0" applyNumberFormat="1" applyFont="1" applyFill="1" applyBorder="1" applyAlignment="1">
      <alignment horizontal="center"/>
    </xf>
    <xf numFmtId="10" fontId="1" fillId="34" borderId="51" xfId="0" applyNumberFormat="1" applyFont="1" applyFill="1" applyBorder="1" applyAlignment="1">
      <alignment horizontal="center"/>
    </xf>
    <xf numFmtId="10" fontId="6" fillId="34" borderId="52" xfId="0" applyNumberFormat="1" applyFont="1" applyFill="1" applyBorder="1" applyAlignment="1">
      <alignment horizontal="center"/>
    </xf>
    <xf numFmtId="10" fontId="6" fillId="34" borderId="53" xfId="0" applyNumberFormat="1" applyFont="1" applyFill="1" applyBorder="1" applyAlignment="1" applyProtection="1">
      <alignment/>
      <protection/>
    </xf>
    <xf numFmtId="0" fontId="1" fillId="34" borderId="54" xfId="0" applyFont="1" applyFill="1" applyBorder="1" applyAlignment="1">
      <alignment horizontal="center" wrapText="1"/>
    </xf>
    <xf numFmtId="10" fontId="6" fillId="34" borderId="54" xfId="0" applyNumberFormat="1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/>
    </xf>
    <xf numFmtId="168" fontId="3" fillId="34" borderId="0" xfId="0" applyNumberFormat="1" applyFont="1" applyFill="1" applyAlignment="1">
      <alignment horizontal="left" vertical="top" wrapText="1"/>
    </xf>
    <xf numFmtId="164" fontId="1" fillId="33" borderId="11" xfId="0" applyNumberFormat="1" applyFont="1" applyFill="1" applyBorder="1" applyAlignment="1" applyProtection="1">
      <alignment horizontal="center"/>
      <protection locked="0"/>
    </xf>
    <xf numFmtId="164" fontId="1" fillId="35" borderId="11" xfId="0" applyNumberFormat="1" applyFont="1" applyFill="1" applyBorder="1" applyAlignment="1" applyProtection="1">
      <alignment horizontal="center"/>
      <protection locked="0"/>
    </xf>
    <xf numFmtId="164" fontId="1" fillId="33" borderId="55" xfId="0" applyNumberFormat="1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5" borderId="11" xfId="0" applyFont="1" applyFill="1" applyBorder="1" applyAlignment="1" applyProtection="1">
      <alignment horizontal="center"/>
      <protection locked="0"/>
    </xf>
    <xf numFmtId="0" fontId="1" fillId="33" borderId="55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8" fillId="36" borderId="56" xfId="0" applyNumberFormat="1" applyFont="1" applyFill="1" applyBorder="1" applyAlignment="1" applyProtection="1">
      <alignment horizontal="left" vertical="center"/>
      <protection locked="0"/>
    </xf>
    <xf numFmtId="0" fontId="48" fillId="36" borderId="49" xfId="0" applyNumberFormat="1" applyFont="1" applyFill="1" applyBorder="1" applyAlignment="1" applyProtection="1">
      <alignment horizontal="left" vertical="center"/>
      <protection locked="0"/>
    </xf>
    <xf numFmtId="0" fontId="48" fillId="36" borderId="57" xfId="0" applyNumberFormat="1" applyFont="1" applyFill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4" fillId="0" borderId="58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1" fillId="0" borderId="20" xfId="0" applyFont="1" applyFill="1" applyBorder="1" applyAlignment="1" applyProtection="1">
      <alignment vertical="top" wrapText="1"/>
      <protection locked="0"/>
    </xf>
    <xf numFmtId="0" fontId="48" fillId="36" borderId="59" xfId="0" applyNumberFormat="1" applyFont="1" applyFill="1" applyBorder="1" applyAlignment="1" applyProtection="1">
      <alignment horizontal="left" vertical="center"/>
      <protection locked="0"/>
    </xf>
    <xf numFmtId="0" fontId="48" fillId="36" borderId="60" xfId="0" applyNumberFormat="1" applyFont="1" applyFill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U116"/>
  <sheetViews>
    <sheetView workbookViewId="0" topLeftCell="A1">
      <selection activeCell="C2" sqref="C2:D2"/>
    </sheetView>
  </sheetViews>
  <sheetFormatPr defaultColWidth="9.140625" defaultRowHeight="12.75"/>
  <cols>
    <col min="1" max="1" width="30.28125" style="119" customWidth="1"/>
    <col min="2" max="2" width="13.8515625" style="126" bestFit="1" customWidth="1"/>
    <col min="3" max="3" width="8.28125" style="127" bestFit="1" customWidth="1"/>
    <col min="4" max="4" width="8.28125" style="128" bestFit="1" customWidth="1"/>
    <col min="5" max="5" width="8.28125" style="127" bestFit="1" customWidth="1"/>
    <col min="6" max="6" width="7.57421875" style="128" customWidth="1"/>
    <col min="7" max="7" width="6.7109375" style="127" customWidth="1"/>
    <col min="8" max="8" width="6.7109375" style="128" customWidth="1"/>
    <col min="9" max="9" width="9.7109375" style="127" customWidth="1"/>
    <col min="10" max="10" width="10.8515625" style="129" customWidth="1"/>
    <col min="11" max="16384" width="9.140625" style="110" customWidth="1"/>
  </cols>
  <sheetData>
    <row r="1" spans="1:10" s="63" customFormat="1" ht="39.75" customHeight="1">
      <c r="A1" s="59" t="s">
        <v>0</v>
      </c>
      <c r="B1" s="60" t="s">
        <v>1</v>
      </c>
      <c r="C1" s="340" t="s">
        <v>133</v>
      </c>
      <c r="D1" s="341"/>
      <c r="E1" s="340" t="s">
        <v>134</v>
      </c>
      <c r="F1" s="341"/>
      <c r="G1" s="340" t="s">
        <v>135</v>
      </c>
      <c r="H1" s="341"/>
      <c r="I1" s="61"/>
      <c r="J1" s="62"/>
    </row>
    <row r="2" spans="1:10" s="63" customFormat="1" ht="26.25" customHeight="1">
      <c r="A2" s="64" t="s">
        <v>2</v>
      </c>
      <c r="B2" s="65" t="s">
        <v>3</v>
      </c>
      <c r="C2" s="342" t="s">
        <v>3</v>
      </c>
      <c r="D2" s="343"/>
      <c r="E2" s="342" t="s">
        <v>3</v>
      </c>
      <c r="F2" s="343"/>
      <c r="G2" s="342" t="s">
        <v>3</v>
      </c>
      <c r="H2" s="343"/>
      <c r="I2" s="66"/>
      <c r="J2" s="67"/>
    </row>
    <row r="3" spans="1:10" s="63" customFormat="1" ht="15.75" customHeight="1">
      <c r="A3" s="68" t="s">
        <v>4</v>
      </c>
      <c r="B3" s="69" t="s">
        <v>5</v>
      </c>
      <c r="C3" s="335" t="s">
        <v>5</v>
      </c>
      <c r="D3" s="336"/>
      <c r="E3" s="335" t="s">
        <v>5</v>
      </c>
      <c r="F3" s="336"/>
      <c r="G3" s="335" t="s">
        <v>5</v>
      </c>
      <c r="H3" s="336"/>
      <c r="I3" s="70"/>
      <c r="J3" s="67"/>
    </row>
    <row r="4" spans="1:10" s="63" customFormat="1" ht="15.75" customHeight="1">
      <c r="A4" s="71" t="s">
        <v>6</v>
      </c>
      <c r="B4" s="69" t="s">
        <v>7</v>
      </c>
      <c r="C4" s="335" t="s">
        <v>7</v>
      </c>
      <c r="D4" s="336"/>
      <c r="E4" s="335" t="s">
        <v>7</v>
      </c>
      <c r="F4" s="336"/>
      <c r="G4" s="335" t="s">
        <v>7</v>
      </c>
      <c r="H4" s="336"/>
      <c r="I4" s="72"/>
      <c r="J4" s="344"/>
    </row>
    <row r="5" spans="1:10" s="63" customFormat="1" ht="24" customHeight="1">
      <c r="A5" s="73" t="s">
        <v>9</v>
      </c>
      <c r="B5" s="74" t="s">
        <v>10</v>
      </c>
      <c r="C5" s="75"/>
      <c r="D5" s="76"/>
      <c r="E5" s="75"/>
      <c r="F5" s="76"/>
      <c r="G5" s="75"/>
      <c r="H5" s="76"/>
      <c r="I5" s="77" t="s">
        <v>132</v>
      </c>
      <c r="J5" s="344"/>
    </row>
    <row r="6" spans="1:10" s="84" customFormat="1" ht="26.25" thickBot="1">
      <c r="A6" s="78" t="s">
        <v>136</v>
      </c>
      <c r="B6" s="79" t="s">
        <v>11</v>
      </c>
      <c r="C6" s="80" t="s">
        <v>12</v>
      </c>
      <c r="D6" s="81" t="s">
        <v>13</v>
      </c>
      <c r="E6" s="80" t="s">
        <v>12</v>
      </c>
      <c r="F6" s="81" t="s">
        <v>13</v>
      </c>
      <c r="G6" s="80" t="s">
        <v>12</v>
      </c>
      <c r="H6" s="81" t="s">
        <v>13</v>
      </c>
      <c r="I6" s="82" t="s">
        <v>131</v>
      </c>
      <c r="J6" s="83" t="s">
        <v>8</v>
      </c>
    </row>
    <row r="7" spans="1:10" s="84" customFormat="1" ht="13.5" thickTop="1">
      <c r="A7" s="308" t="s">
        <v>144</v>
      </c>
      <c r="B7" s="85" t="s">
        <v>14</v>
      </c>
      <c r="C7" s="52" t="s">
        <v>15</v>
      </c>
      <c r="D7" s="53"/>
      <c r="E7" s="52" t="s">
        <v>15</v>
      </c>
      <c r="F7" s="53"/>
      <c r="G7" s="52" t="s">
        <v>15</v>
      </c>
      <c r="H7" s="53"/>
      <c r="I7" s="160"/>
      <c r="J7" s="161"/>
    </row>
    <row r="8" spans="1:10" s="84" customFormat="1" ht="12.75">
      <c r="A8" s="64" t="s">
        <v>16</v>
      </c>
      <c r="B8" s="86"/>
      <c r="C8" s="54">
        <v>0</v>
      </c>
      <c r="D8" s="53"/>
      <c r="E8" s="54">
        <v>0</v>
      </c>
      <c r="F8" s="53"/>
      <c r="G8" s="54">
        <v>0</v>
      </c>
      <c r="H8" s="53"/>
      <c r="I8" s="162"/>
      <c r="J8" s="161"/>
    </row>
    <row r="9" spans="1:10" s="84" customFormat="1" ht="12.75">
      <c r="A9" s="64" t="s">
        <v>17</v>
      </c>
      <c r="B9" s="87"/>
      <c r="C9" s="55">
        <v>0</v>
      </c>
      <c r="D9" s="56"/>
      <c r="E9" s="55">
        <v>0</v>
      </c>
      <c r="F9" s="56"/>
      <c r="G9" s="55">
        <v>0</v>
      </c>
      <c r="H9" s="56"/>
      <c r="I9" s="136">
        <f>SUM(C9:H9)</f>
        <v>0</v>
      </c>
      <c r="J9" s="161"/>
    </row>
    <row r="10" spans="1:10" s="84" customFormat="1" ht="12.75">
      <c r="A10" s="64" t="s">
        <v>18</v>
      </c>
      <c r="B10" s="86"/>
      <c r="C10" s="57">
        <v>0</v>
      </c>
      <c r="D10" s="58"/>
      <c r="E10" s="57">
        <v>0</v>
      </c>
      <c r="F10" s="58"/>
      <c r="G10" s="57">
        <v>0</v>
      </c>
      <c r="H10" s="58"/>
      <c r="I10" s="163"/>
      <c r="J10" s="161"/>
    </row>
    <row r="11" spans="1:10" s="84" customFormat="1" ht="12.75">
      <c r="A11" s="64" t="s">
        <v>85</v>
      </c>
      <c r="B11" s="86"/>
      <c r="C11" s="52"/>
      <c r="D11" s="53"/>
      <c r="E11" s="52"/>
      <c r="F11" s="53"/>
      <c r="G11" s="52"/>
      <c r="H11" s="53"/>
      <c r="I11" s="160"/>
      <c r="J11" s="161"/>
    </row>
    <row r="12" spans="1:10" s="84" customFormat="1" ht="12.75">
      <c r="A12" s="64" t="s">
        <v>19</v>
      </c>
      <c r="B12" s="86"/>
      <c r="C12" s="57">
        <v>0</v>
      </c>
      <c r="D12" s="58"/>
      <c r="E12" s="57">
        <v>0</v>
      </c>
      <c r="F12" s="58"/>
      <c r="G12" s="57">
        <v>0</v>
      </c>
      <c r="H12" s="58"/>
      <c r="I12" s="163"/>
      <c r="J12" s="161"/>
    </row>
    <row r="13" spans="1:12" s="84" customFormat="1" ht="12.75">
      <c r="A13" s="64" t="s">
        <v>20</v>
      </c>
      <c r="B13" s="88"/>
      <c r="C13" s="55">
        <v>0</v>
      </c>
      <c r="D13" s="56"/>
      <c r="E13" s="55">
        <v>0</v>
      </c>
      <c r="F13" s="56"/>
      <c r="G13" s="55">
        <v>0</v>
      </c>
      <c r="H13" s="56"/>
      <c r="I13" s="144" t="e">
        <f>I14/I9</f>
        <v>#DIV/0!</v>
      </c>
      <c r="J13" s="143"/>
      <c r="K13" s="89"/>
      <c r="L13" s="90"/>
    </row>
    <row r="14" spans="1:12" s="94" customFormat="1" ht="12.75">
      <c r="A14" s="91" t="s">
        <v>21</v>
      </c>
      <c r="B14" s="150"/>
      <c r="C14" s="136">
        <f>C13*C9</f>
        <v>0</v>
      </c>
      <c r="D14" s="137"/>
      <c r="E14" s="136">
        <f>E13*E9</f>
        <v>0</v>
      </c>
      <c r="F14" s="137"/>
      <c r="G14" s="136">
        <f>G13*G9</f>
        <v>0</v>
      </c>
      <c r="H14" s="137"/>
      <c r="I14" s="145">
        <f>SUM(C14:H14)</f>
        <v>0</v>
      </c>
      <c r="J14" s="146"/>
      <c r="K14" s="92"/>
      <c r="L14" s="93"/>
    </row>
    <row r="15" spans="1:12" s="84" customFormat="1" ht="12.75">
      <c r="A15" s="64" t="s">
        <v>22</v>
      </c>
      <c r="B15" s="95"/>
      <c r="C15" s="96">
        <v>0</v>
      </c>
      <c r="D15" s="53"/>
      <c r="E15" s="96">
        <v>0</v>
      </c>
      <c r="F15" s="53"/>
      <c r="G15" s="96">
        <v>0</v>
      </c>
      <c r="H15" s="53"/>
      <c r="I15" s="138" t="e">
        <f>I16/I9</f>
        <v>#DIV/0!</v>
      </c>
      <c r="J15" s="147" t="e">
        <f>(B15/I15)-1</f>
        <v>#DIV/0!</v>
      </c>
      <c r="K15" s="89"/>
      <c r="L15" s="90"/>
    </row>
    <row r="16" spans="1:12" s="84" customFormat="1" ht="12.75">
      <c r="A16" s="167" t="s">
        <v>23</v>
      </c>
      <c r="B16" s="151"/>
      <c r="C16" s="138">
        <f>C9*C15</f>
        <v>0</v>
      </c>
      <c r="D16" s="139"/>
      <c r="E16" s="138">
        <f>E9*E15</f>
        <v>0</v>
      </c>
      <c r="F16" s="139"/>
      <c r="G16" s="138">
        <f>G9*G15</f>
        <v>0</v>
      </c>
      <c r="H16" s="139"/>
      <c r="I16" s="138">
        <f>SUM(C16:H16)</f>
        <v>0</v>
      </c>
      <c r="J16" s="148"/>
      <c r="K16" s="97"/>
      <c r="L16" s="90"/>
    </row>
    <row r="17" spans="1:12" s="84" customFormat="1" ht="13.5" thickBot="1">
      <c r="A17" s="168" t="s">
        <v>86</v>
      </c>
      <c r="B17" s="142" t="e">
        <f>B15/B13</f>
        <v>#DIV/0!</v>
      </c>
      <c r="C17" s="140">
        <f>IF(C13&gt;0,C15/C13,0)</f>
        <v>0</v>
      </c>
      <c r="D17" s="141"/>
      <c r="E17" s="140">
        <f>IF(E13&gt;0,E15/E13,0)</f>
        <v>0</v>
      </c>
      <c r="F17" s="141"/>
      <c r="G17" s="140">
        <f>IF(G13&gt;0,G15/G13,0)</f>
        <v>0</v>
      </c>
      <c r="H17" s="141"/>
      <c r="I17" s="140" t="e">
        <f>I16/I14</f>
        <v>#DIV/0!</v>
      </c>
      <c r="J17" s="149" t="e">
        <f>(B17/I17)-1</f>
        <v>#DIV/0!</v>
      </c>
      <c r="K17" s="89"/>
      <c r="L17" s="90"/>
    </row>
    <row r="18" spans="1:21" s="84" customFormat="1" ht="13.5" thickTop="1">
      <c r="A18" s="100" t="s">
        <v>24</v>
      </c>
      <c r="B18" s="85"/>
      <c r="C18" s="52"/>
      <c r="D18" s="101"/>
      <c r="E18" s="52"/>
      <c r="F18" s="102"/>
      <c r="G18" s="52"/>
      <c r="H18" s="101"/>
      <c r="I18" s="52"/>
      <c r="J18" s="164"/>
      <c r="K18" s="103"/>
      <c r="L18" s="104"/>
      <c r="M18" s="105"/>
      <c r="N18" s="104"/>
      <c r="O18" s="104"/>
      <c r="P18" s="105"/>
      <c r="Q18" s="105"/>
      <c r="R18" s="105"/>
      <c r="S18" s="105"/>
      <c r="T18" s="105"/>
      <c r="U18" s="105"/>
    </row>
    <row r="19" spans="1:21" s="84" customFormat="1" ht="12.75">
      <c r="A19" s="100" t="s">
        <v>87</v>
      </c>
      <c r="B19" s="85"/>
      <c r="C19" s="52"/>
      <c r="D19" s="101"/>
      <c r="E19" s="52"/>
      <c r="F19" s="102"/>
      <c r="G19" s="52"/>
      <c r="H19" s="101"/>
      <c r="I19" s="52"/>
      <c r="J19" s="164"/>
      <c r="K19" s="103"/>
      <c r="L19" s="104"/>
      <c r="M19" s="105"/>
      <c r="N19" s="104"/>
      <c r="O19" s="104"/>
      <c r="P19" s="105"/>
      <c r="Q19" s="105"/>
      <c r="R19" s="105"/>
      <c r="S19" s="105"/>
      <c r="T19" s="105"/>
      <c r="U19" s="105"/>
    </row>
    <row r="20" spans="1:21" s="84" customFormat="1" ht="12.75">
      <c r="A20" s="106" t="s">
        <v>25</v>
      </c>
      <c r="B20" s="85"/>
      <c r="C20" s="52"/>
      <c r="D20" s="101"/>
      <c r="E20" s="52"/>
      <c r="F20" s="102"/>
      <c r="G20" s="52"/>
      <c r="H20" s="101"/>
      <c r="I20" s="52"/>
      <c r="J20" s="164"/>
      <c r="K20" s="103"/>
      <c r="L20" s="104"/>
      <c r="M20" s="105"/>
      <c r="N20" s="104"/>
      <c r="O20" s="104"/>
      <c r="P20" s="105"/>
      <c r="Q20" s="105"/>
      <c r="R20" s="105"/>
      <c r="S20" s="105"/>
      <c r="T20" s="105"/>
      <c r="U20" s="105"/>
    </row>
    <row r="21" spans="1:21" s="84" customFormat="1" ht="12.75">
      <c r="A21" s="106" t="s">
        <v>26</v>
      </c>
      <c r="B21" s="85"/>
      <c r="C21" s="52"/>
      <c r="D21" s="101"/>
      <c r="E21" s="52"/>
      <c r="F21" s="102"/>
      <c r="G21" s="52"/>
      <c r="H21" s="101"/>
      <c r="I21" s="52"/>
      <c r="J21" s="164"/>
      <c r="K21" s="103"/>
      <c r="L21" s="104"/>
      <c r="M21" s="105"/>
      <c r="N21" s="104"/>
      <c r="O21" s="104"/>
      <c r="P21" s="105"/>
      <c r="Q21" s="105"/>
      <c r="R21" s="105"/>
      <c r="S21" s="105"/>
      <c r="T21" s="105"/>
      <c r="U21" s="105"/>
    </row>
    <row r="22" spans="1:21" s="84" customFormat="1" ht="12.75">
      <c r="A22" s="106" t="s">
        <v>27</v>
      </c>
      <c r="B22" s="150">
        <f>B13</f>
        <v>0</v>
      </c>
      <c r="C22" s="52"/>
      <c r="D22" s="101"/>
      <c r="E22" s="52"/>
      <c r="F22" s="102"/>
      <c r="G22" s="52"/>
      <c r="H22" s="101"/>
      <c r="I22" s="52"/>
      <c r="J22" s="164"/>
      <c r="K22" s="103"/>
      <c r="L22" s="104"/>
      <c r="M22" s="105"/>
      <c r="N22" s="104"/>
      <c r="O22" s="104"/>
      <c r="P22" s="105"/>
      <c r="Q22" s="105"/>
      <c r="R22" s="105"/>
      <c r="S22" s="105"/>
      <c r="T22" s="105"/>
      <c r="U22" s="105"/>
    </row>
    <row r="23" spans="1:21" s="84" customFormat="1" ht="12.75">
      <c r="A23" s="106" t="s">
        <v>94</v>
      </c>
      <c r="B23" s="87"/>
      <c r="C23" s="52"/>
      <c r="D23" s="101"/>
      <c r="E23" s="52"/>
      <c r="F23" s="102"/>
      <c r="G23" s="52"/>
      <c r="H23" s="101"/>
      <c r="I23" s="52"/>
      <c r="J23" s="164"/>
      <c r="K23" s="103"/>
      <c r="L23" s="104"/>
      <c r="M23" s="105"/>
      <c r="N23" s="104"/>
      <c r="O23" s="104"/>
      <c r="P23" s="105"/>
      <c r="Q23" s="105"/>
      <c r="R23" s="105"/>
      <c r="S23" s="105"/>
      <c r="T23" s="105"/>
      <c r="U23" s="105"/>
    </row>
    <row r="24" spans="1:21" s="84" customFormat="1" ht="12.75">
      <c r="A24" s="100" t="s">
        <v>88</v>
      </c>
      <c r="B24" s="85"/>
      <c r="C24" s="52"/>
      <c r="D24" s="101"/>
      <c r="E24" s="52"/>
      <c r="F24" s="102"/>
      <c r="G24" s="52"/>
      <c r="H24" s="101"/>
      <c r="I24" s="52"/>
      <c r="J24" s="164"/>
      <c r="K24" s="103"/>
      <c r="L24" s="104"/>
      <c r="M24" s="105"/>
      <c r="N24" s="104"/>
      <c r="O24" s="104"/>
      <c r="P24" s="105"/>
      <c r="Q24" s="105"/>
      <c r="R24" s="105"/>
      <c r="S24" s="105"/>
      <c r="T24" s="105"/>
      <c r="U24" s="105"/>
    </row>
    <row r="25" spans="1:10" s="84" customFormat="1" ht="13.5" thickBot="1">
      <c r="A25" s="98" t="s">
        <v>28</v>
      </c>
      <c r="B25" s="79"/>
      <c r="C25" s="80"/>
      <c r="D25" s="107"/>
      <c r="E25" s="80"/>
      <c r="F25" s="99"/>
      <c r="G25" s="80"/>
      <c r="H25" s="107"/>
      <c r="I25" s="80"/>
      <c r="J25" s="83"/>
    </row>
    <row r="26" spans="1:10" ht="13.5" thickTop="1">
      <c r="A26" s="108" t="s">
        <v>29</v>
      </c>
      <c r="B26" s="109"/>
      <c r="C26" s="52"/>
      <c r="D26" s="101"/>
      <c r="E26" s="52"/>
      <c r="F26" s="102"/>
      <c r="G26" s="52"/>
      <c r="H26" s="101"/>
      <c r="I26" s="52"/>
      <c r="J26" s="165"/>
    </row>
    <row r="27" spans="1:10" ht="12.75">
      <c r="A27" s="108" t="s">
        <v>30</v>
      </c>
      <c r="B27" s="109"/>
      <c r="C27" s="52"/>
      <c r="D27" s="101"/>
      <c r="E27" s="52"/>
      <c r="F27" s="102"/>
      <c r="G27" s="52"/>
      <c r="H27" s="101"/>
      <c r="I27" s="52"/>
      <c r="J27" s="165"/>
    </row>
    <row r="28" spans="1:10" ht="12.75">
      <c r="A28" s="108" t="s">
        <v>31</v>
      </c>
      <c r="B28" s="109"/>
      <c r="C28" s="52"/>
      <c r="D28" s="101"/>
      <c r="E28" s="52"/>
      <c r="F28" s="102"/>
      <c r="G28" s="52"/>
      <c r="H28" s="101"/>
      <c r="I28" s="52"/>
      <c r="J28" s="165"/>
    </row>
    <row r="29" spans="1:10" ht="12.75">
      <c r="A29" s="108" t="s">
        <v>32</v>
      </c>
      <c r="B29" s="109"/>
      <c r="C29" s="52"/>
      <c r="D29" s="101"/>
      <c r="E29" s="52"/>
      <c r="F29" s="102"/>
      <c r="G29" s="52"/>
      <c r="H29" s="101"/>
      <c r="I29" s="52"/>
      <c r="J29" s="165"/>
    </row>
    <row r="30" spans="1:10" ht="12.75">
      <c r="A30" s="108" t="s">
        <v>33</v>
      </c>
      <c r="B30" s="109"/>
      <c r="C30" s="52"/>
      <c r="D30" s="101"/>
      <c r="E30" s="52"/>
      <c r="F30" s="102"/>
      <c r="G30" s="52"/>
      <c r="H30" s="101"/>
      <c r="I30" s="52"/>
      <c r="J30" s="165"/>
    </row>
    <row r="31" spans="1:10" ht="12.75">
      <c r="A31" s="108" t="s">
        <v>34</v>
      </c>
      <c r="B31" s="109"/>
      <c r="C31" s="52"/>
      <c r="D31" s="101"/>
      <c r="E31" s="52"/>
      <c r="F31" s="102"/>
      <c r="G31" s="52"/>
      <c r="H31" s="101"/>
      <c r="I31" s="52"/>
      <c r="J31" s="165"/>
    </row>
    <row r="32" spans="1:10" ht="12.75">
      <c r="A32" s="108" t="s">
        <v>35</v>
      </c>
      <c r="B32" s="109"/>
      <c r="C32" s="52"/>
      <c r="D32" s="101"/>
      <c r="E32" s="52"/>
      <c r="F32" s="102"/>
      <c r="G32" s="52"/>
      <c r="H32" s="101"/>
      <c r="I32" s="52"/>
      <c r="J32" s="165"/>
    </row>
    <row r="33" spans="1:10" ht="12.75">
      <c r="A33" s="108" t="s">
        <v>36</v>
      </c>
      <c r="B33" s="109"/>
      <c r="C33" s="52"/>
      <c r="D33" s="101"/>
      <c r="E33" s="52"/>
      <c r="F33" s="102"/>
      <c r="G33" s="52"/>
      <c r="H33" s="101"/>
      <c r="I33" s="52"/>
      <c r="J33" s="165"/>
    </row>
    <row r="34" spans="1:10" ht="13.5" thickBot="1">
      <c r="A34" s="111" t="s">
        <v>37</v>
      </c>
      <c r="B34" s="112"/>
      <c r="C34" s="80"/>
      <c r="D34" s="107"/>
      <c r="E34" s="80"/>
      <c r="F34" s="99"/>
      <c r="G34" s="80"/>
      <c r="H34" s="107"/>
      <c r="I34" s="80"/>
      <c r="J34" s="166"/>
    </row>
    <row r="35" spans="1:10" ht="13.5" thickTop="1">
      <c r="A35" s="108" t="s">
        <v>38</v>
      </c>
      <c r="B35" s="109"/>
      <c r="C35" s="52"/>
      <c r="D35" s="101"/>
      <c r="E35" s="52"/>
      <c r="F35" s="102"/>
      <c r="G35" s="52"/>
      <c r="H35" s="101"/>
      <c r="I35" s="52"/>
      <c r="J35" s="165"/>
    </row>
    <row r="36" spans="1:10" ht="12.75">
      <c r="A36" s="108" t="s">
        <v>39</v>
      </c>
      <c r="B36" s="109"/>
      <c r="C36" s="52"/>
      <c r="D36" s="101"/>
      <c r="E36" s="52"/>
      <c r="F36" s="102"/>
      <c r="G36" s="52"/>
      <c r="H36" s="101"/>
      <c r="I36" s="52"/>
      <c r="J36" s="165"/>
    </row>
    <row r="37" spans="1:10" ht="12.75">
      <c r="A37" s="108" t="s">
        <v>40</v>
      </c>
      <c r="B37" s="109"/>
      <c r="C37" s="52"/>
      <c r="D37" s="101"/>
      <c r="E37" s="52"/>
      <c r="F37" s="102"/>
      <c r="G37" s="52"/>
      <c r="H37" s="101"/>
      <c r="I37" s="52"/>
      <c r="J37" s="165"/>
    </row>
    <row r="38" spans="1:10" ht="12.75">
      <c r="A38" s="108" t="s">
        <v>41</v>
      </c>
      <c r="B38" s="109"/>
      <c r="C38" s="52"/>
      <c r="D38" s="101"/>
      <c r="E38" s="52"/>
      <c r="F38" s="102"/>
      <c r="G38" s="52"/>
      <c r="H38" s="101"/>
      <c r="I38" s="52"/>
      <c r="J38" s="165"/>
    </row>
    <row r="39" spans="1:10" ht="12.75">
      <c r="A39" s="108" t="s">
        <v>42</v>
      </c>
      <c r="B39" s="109"/>
      <c r="C39" s="52"/>
      <c r="D39" s="101"/>
      <c r="E39" s="52"/>
      <c r="F39" s="102"/>
      <c r="G39" s="52"/>
      <c r="H39" s="101"/>
      <c r="I39" s="52"/>
      <c r="J39" s="165"/>
    </row>
    <row r="40" spans="1:10" ht="12.75">
      <c r="A40" s="108" t="s">
        <v>43</v>
      </c>
      <c r="B40" s="109"/>
      <c r="C40" s="52"/>
      <c r="D40" s="101"/>
      <c r="E40" s="52"/>
      <c r="F40" s="102"/>
      <c r="G40" s="52"/>
      <c r="H40" s="101"/>
      <c r="I40" s="52"/>
      <c r="J40" s="165"/>
    </row>
    <row r="41" spans="1:10" ht="12.75">
      <c r="A41" s="108" t="s">
        <v>44</v>
      </c>
      <c r="B41" s="109"/>
      <c r="C41" s="52"/>
      <c r="D41" s="101"/>
      <c r="E41" s="52"/>
      <c r="F41" s="102"/>
      <c r="G41" s="52"/>
      <c r="H41" s="101"/>
      <c r="I41" s="52"/>
      <c r="J41" s="165"/>
    </row>
    <row r="42" spans="1:10" ht="12.75">
      <c r="A42" s="108" t="s">
        <v>45</v>
      </c>
      <c r="B42" s="109"/>
      <c r="C42" s="52"/>
      <c r="D42" s="101"/>
      <c r="E42" s="52"/>
      <c r="F42" s="102"/>
      <c r="G42" s="52"/>
      <c r="H42" s="101"/>
      <c r="I42" s="52"/>
      <c r="J42" s="165"/>
    </row>
    <row r="43" spans="1:10" ht="12.75">
      <c r="A43" s="108" t="s">
        <v>46</v>
      </c>
      <c r="B43" s="109"/>
      <c r="C43" s="52"/>
      <c r="D43" s="101"/>
      <c r="E43" s="52"/>
      <c r="F43" s="102"/>
      <c r="G43" s="52"/>
      <c r="H43" s="101"/>
      <c r="I43" s="52"/>
      <c r="J43" s="165"/>
    </row>
    <row r="44" spans="1:10" ht="12.75">
      <c r="A44" s="108" t="s">
        <v>47</v>
      </c>
      <c r="B44" s="109"/>
      <c r="C44" s="52"/>
      <c r="D44" s="101"/>
      <c r="E44" s="52"/>
      <c r="F44" s="102"/>
      <c r="G44" s="52"/>
      <c r="H44" s="101"/>
      <c r="I44" s="52"/>
      <c r="J44" s="165"/>
    </row>
    <row r="45" spans="1:10" ht="13.5" thickBot="1">
      <c r="A45" s="111" t="s">
        <v>48</v>
      </c>
      <c r="B45" s="112"/>
      <c r="C45" s="80"/>
      <c r="D45" s="107"/>
      <c r="E45" s="80"/>
      <c r="F45" s="99"/>
      <c r="G45" s="80"/>
      <c r="H45" s="107"/>
      <c r="I45" s="80"/>
      <c r="J45" s="166"/>
    </row>
    <row r="46" spans="1:10" ht="13.5" thickTop="1">
      <c r="A46" s="108" t="s">
        <v>49</v>
      </c>
      <c r="B46" s="109"/>
      <c r="C46" s="52"/>
      <c r="D46" s="101"/>
      <c r="E46" s="52"/>
      <c r="F46" s="102"/>
      <c r="G46" s="52"/>
      <c r="H46" s="101"/>
      <c r="I46" s="52"/>
      <c r="J46" s="165"/>
    </row>
    <row r="47" spans="1:10" ht="12.75">
      <c r="A47" s="108" t="s">
        <v>50</v>
      </c>
      <c r="B47" s="109"/>
      <c r="C47" s="52"/>
      <c r="D47" s="101"/>
      <c r="E47" s="52"/>
      <c r="F47" s="102"/>
      <c r="G47" s="52"/>
      <c r="H47" s="101"/>
      <c r="I47" s="52"/>
      <c r="J47" s="165"/>
    </row>
    <row r="48" spans="1:10" ht="12.75">
      <c r="A48" s="108" t="s">
        <v>51</v>
      </c>
      <c r="B48" s="109"/>
      <c r="C48" s="52"/>
      <c r="D48" s="101"/>
      <c r="E48" s="52"/>
      <c r="F48" s="102"/>
      <c r="G48" s="52"/>
      <c r="H48" s="101"/>
      <c r="I48" s="52"/>
      <c r="J48" s="165"/>
    </row>
    <row r="49" spans="1:10" ht="12.75">
      <c r="A49" s="108" t="s">
        <v>52</v>
      </c>
      <c r="B49" s="109"/>
      <c r="C49" s="52"/>
      <c r="D49" s="101"/>
      <c r="E49" s="52"/>
      <c r="F49" s="102"/>
      <c r="G49" s="52"/>
      <c r="H49" s="101"/>
      <c r="I49" s="52"/>
      <c r="J49" s="165"/>
    </row>
    <row r="50" spans="1:10" ht="12.75">
      <c r="A50" s="108" t="s">
        <v>53</v>
      </c>
      <c r="B50" s="109"/>
      <c r="C50" s="52"/>
      <c r="D50" s="101"/>
      <c r="E50" s="52"/>
      <c r="F50" s="102"/>
      <c r="G50" s="52"/>
      <c r="H50" s="101"/>
      <c r="I50" s="52"/>
      <c r="J50" s="165"/>
    </row>
    <row r="51" spans="1:10" ht="12.75">
      <c r="A51" s="108" t="s">
        <v>54</v>
      </c>
      <c r="B51" s="109"/>
      <c r="C51" s="52"/>
      <c r="D51" s="101"/>
      <c r="E51" s="52"/>
      <c r="F51" s="102"/>
      <c r="G51" s="52"/>
      <c r="H51" s="101"/>
      <c r="I51" s="52"/>
      <c r="J51" s="165"/>
    </row>
    <row r="52" spans="1:10" ht="12.75">
      <c r="A52" s="108" t="s">
        <v>55</v>
      </c>
      <c r="B52" s="109"/>
      <c r="C52" s="52"/>
      <c r="D52" s="101"/>
      <c r="E52" s="52"/>
      <c r="F52" s="102"/>
      <c r="G52" s="52"/>
      <c r="H52" s="101"/>
      <c r="I52" s="52"/>
      <c r="J52" s="165"/>
    </row>
    <row r="53" spans="1:10" ht="13.5" thickBot="1">
      <c r="A53" s="111" t="s">
        <v>56</v>
      </c>
      <c r="B53" s="112"/>
      <c r="C53" s="80"/>
      <c r="D53" s="107"/>
      <c r="E53" s="80"/>
      <c r="F53" s="99"/>
      <c r="G53" s="80"/>
      <c r="H53" s="107"/>
      <c r="I53" s="80"/>
      <c r="J53" s="166"/>
    </row>
    <row r="54" spans="1:10" ht="13.5" thickTop="1">
      <c r="A54" s="108" t="s">
        <v>57</v>
      </c>
      <c r="B54" s="109"/>
      <c r="C54" s="52"/>
      <c r="D54" s="101"/>
      <c r="E54" s="52"/>
      <c r="F54" s="102"/>
      <c r="G54" s="52"/>
      <c r="H54" s="101"/>
      <c r="I54" s="52"/>
      <c r="J54" s="165"/>
    </row>
    <row r="55" spans="1:10" ht="12.75">
      <c r="A55" s="108" t="s">
        <v>58</v>
      </c>
      <c r="B55" s="109"/>
      <c r="C55" s="52"/>
      <c r="D55" s="101"/>
      <c r="E55" s="52"/>
      <c r="F55" s="102"/>
      <c r="G55" s="52"/>
      <c r="H55" s="101"/>
      <c r="I55" s="52"/>
      <c r="J55" s="165"/>
    </row>
    <row r="56" spans="1:10" ht="12.75">
      <c r="A56" s="108" t="s">
        <v>59</v>
      </c>
      <c r="B56" s="109"/>
      <c r="C56" s="52"/>
      <c r="D56" s="101"/>
      <c r="E56" s="52"/>
      <c r="F56" s="102"/>
      <c r="G56" s="52"/>
      <c r="H56" s="101"/>
      <c r="I56" s="52"/>
      <c r="J56" s="165"/>
    </row>
    <row r="57" spans="1:10" ht="12.75">
      <c r="A57" s="108" t="s">
        <v>60</v>
      </c>
      <c r="B57" s="109"/>
      <c r="C57" s="52"/>
      <c r="D57" s="101"/>
      <c r="E57" s="52"/>
      <c r="F57" s="102"/>
      <c r="G57" s="52"/>
      <c r="H57" s="101"/>
      <c r="I57" s="52"/>
      <c r="J57" s="165"/>
    </row>
    <row r="58" spans="1:10" ht="12.75">
      <c r="A58" s="108" t="s">
        <v>61</v>
      </c>
      <c r="B58" s="109"/>
      <c r="C58" s="52"/>
      <c r="D58" s="101"/>
      <c r="E58" s="52"/>
      <c r="F58" s="102"/>
      <c r="G58" s="52"/>
      <c r="H58" s="101"/>
      <c r="I58" s="52"/>
      <c r="J58" s="165"/>
    </row>
    <row r="59" spans="1:10" ht="12.75">
      <c r="A59" s="108" t="s">
        <v>62</v>
      </c>
      <c r="B59" s="109"/>
      <c r="C59" s="52"/>
      <c r="D59" s="101"/>
      <c r="E59" s="52"/>
      <c r="F59" s="102"/>
      <c r="G59" s="52"/>
      <c r="H59" s="101"/>
      <c r="I59" s="52"/>
      <c r="J59" s="165"/>
    </row>
    <row r="60" spans="1:10" ht="12.75">
      <c r="A60" s="108" t="s">
        <v>63</v>
      </c>
      <c r="B60" s="109"/>
      <c r="C60" s="52"/>
      <c r="D60" s="101"/>
      <c r="E60" s="52"/>
      <c r="F60" s="102"/>
      <c r="G60" s="52"/>
      <c r="H60" s="101"/>
      <c r="I60" s="52"/>
      <c r="J60" s="165"/>
    </row>
    <row r="61" spans="1:10" ht="13.5" thickBot="1">
      <c r="A61" s="111" t="s">
        <v>64</v>
      </c>
      <c r="B61" s="112"/>
      <c r="C61" s="80"/>
      <c r="D61" s="107"/>
      <c r="E61" s="80"/>
      <c r="F61" s="99"/>
      <c r="G61" s="80"/>
      <c r="H61" s="107"/>
      <c r="I61" s="80"/>
      <c r="J61" s="166"/>
    </row>
    <row r="62" spans="1:10" ht="13.5" thickTop="1">
      <c r="A62" s="108" t="s">
        <v>65</v>
      </c>
      <c r="B62" s="109"/>
      <c r="C62" s="52"/>
      <c r="D62" s="101"/>
      <c r="E62" s="52"/>
      <c r="F62" s="102"/>
      <c r="G62" s="52"/>
      <c r="H62" s="101"/>
      <c r="I62" s="52"/>
      <c r="J62" s="165"/>
    </row>
    <row r="63" spans="1:10" ht="12.75">
      <c r="A63" s="108" t="s">
        <v>66</v>
      </c>
      <c r="B63" s="109"/>
      <c r="C63" s="52"/>
      <c r="D63" s="101"/>
      <c r="E63" s="52"/>
      <c r="F63" s="102"/>
      <c r="G63" s="52"/>
      <c r="H63" s="101"/>
      <c r="I63" s="52"/>
      <c r="J63" s="165"/>
    </row>
    <row r="64" spans="1:10" ht="12.75">
      <c r="A64" s="108" t="s">
        <v>67</v>
      </c>
      <c r="B64" s="109"/>
      <c r="C64" s="52"/>
      <c r="D64" s="101"/>
      <c r="E64" s="52"/>
      <c r="F64" s="102"/>
      <c r="G64" s="52"/>
      <c r="H64" s="101"/>
      <c r="I64" s="52"/>
      <c r="J64" s="165"/>
    </row>
    <row r="65" spans="1:10" ht="12.75">
      <c r="A65" s="108" t="s">
        <v>68</v>
      </c>
      <c r="B65" s="109"/>
      <c r="C65" s="52"/>
      <c r="D65" s="101"/>
      <c r="E65" s="52"/>
      <c r="F65" s="102"/>
      <c r="G65" s="52"/>
      <c r="H65" s="101"/>
      <c r="I65" s="52"/>
      <c r="J65" s="165"/>
    </row>
    <row r="66" spans="1:10" ht="12.75">
      <c r="A66" s="108" t="s">
        <v>69</v>
      </c>
      <c r="B66" s="109"/>
      <c r="C66" s="52"/>
      <c r="D66" s="101"/>
      <c r="E66" s="52"/>
      <c r="F66" s="102"/>
      <c r="G66" s="52"/>
      <c r="H66" s="101"/>
      <c r="I66" s="52"/>
      <c r="J66" s="165"/>
    </row>
    <row r="67" spans="1:10" ht="12.75">
      <c r="A67" s="108" t="s">
        <v>70</v>
      </c>
      <c r="B67" s="109"/>
      <c r="C67" s="52"/>
      <c r="D67" s="101"/>
      <c r="E67" s="52"/>
      <c r="F67" s="102"/>
      <c r="G67" s="52"/>
      <c r="H67" s="101"/>
      <c r="I67" s="52"/>
      <c r="J67" s="165"/>
    </row>
    <row r="68" spans="1:10" ht="12.75">
      <c r="A68" s="108" t="s">
        <v>71</v>
      </c>
      <c r="B68" s="109"/>
      <c r="C68" s="52"/>
      <c r="D68" s="101"/>
      <c r="E68" s="52"/>
      <c r="F68" s="102"/>
      <c r="G68" s="52"/>
      <c r="H68" s="101"/>
      <c r="I68" s="52"/>
      <c r="J68" s="165"/>
    </row>
    <row r="69" spans="1:10" ht="12.75">
      <c r="A69" s="108" t="s">
        <v>72</v>
      </c>
      <c r="B69" s="109"/>
      <c r="C69" s="52"/>
      <c r="D69" s="101"/>
      <c r="E69" s="52"/>
      <c r="F69" s="102"/>
      <c r="G69" s="52"/>
      <c r="H69" s="101"/>
      <c r="I69" s="52"/>
      <c r="J69" s="165"/>
    </row>
    <row r="70" spans="1:10" ht="12.75">
      <c r="A70" s="108" t="s">
        <v>73</v>
      </c>
      <c r="B70" s="109"/>
      <c r="C70" s="52"/>
      <c r="D70" s="101"/>
      <c r="E70" s="52"/>
      <c r="F70" s="102"/>
      <c r="G70" s="52"/>
      <c r="H70" s="101"/>
      <c r="I70" s="52"/>
      <c r="J70" s="165"/>
    </row>
    <row r="71" spans="1:10" ht="12.75">
      <c r="A71" s="108" t="s">
        <v>74</v>
      </c>
      <c r="B71" s="109"/>
      <c r="C71" s="52"/>
      <c r="D71" s="101"/>
      <c r="E71" s="52"/>
      <c r="F71" s="102"/>
      <c r="G71" s="52"/>
      <c r="H71" s="101"/>
      <c r="I71" s="52"/>
      <c r="J71" s="165"/>
    </row>
    <row r="72" spans="1:10" ht="12.75">
      <c r="A72" s="108" t="s">
        <v>75</v>
      </c>
      <c r="B72" s="109"/>
      <c r="C72" s="52"/>
      <c r="D72" s="101"/>
      <c r="E72" s="52"/>
      <c r="F72" s="102"/>
      <c r="G72" s="52"/>
      <c r="H72" s="101"/>
      <c r="I72" s="52"/>
      <c r="J72" s="165"/>
    </row>
    <row r="73" spans="1:10" ht="12.75">
      <c r="A73" s="108" t="s">
        <v>76</v>
      </c>
      <c r="B73" s="109"/>
      <c r="C73" s="52"/>
      <c r="D73" s="101"/>
      <c r="E73" s="52"/>
      <c r="F73" s="102"/>
      <c r="G73" s="52"/>
      <c r="H73" s="101"/>
      <c r="I73" s="52"/>
      <c r="J73" s="165"/>
    </row>
    <row r="74" spans="1:10" ht="12.75">
      <c r="A74" s="108" t="s">
        <v>77</v>
      </c>
      <c r="B74" s="109"/>
      <c r="C74" s="52"/>
      <c r="D74" s="101"/>
      <c r="E74" s="52"/>
      <c r="F74" s="102"/>
      <c r="G74" s="52"/>
      <c r="H74" s="101"/>
      <c r="I74" s="52"/>
      <c r="J74" s="165"/>
    </row>
    <row r="75" spans="1:10" ht="12.75">
      <c r="A75" s="108" t="s">
        <v>78</v>
      </c>
      <c r="B75" s="109"/>
      <c r="C75" s="52"/>
      <c r="D75" s="101"/>
      <c r="E75" s="52"/>
      <c r="F75" s="102"/>
      <c r="G75" s="52"/>
      <c r="H75" s="101"/>
      <c r="I75" s="52"/>
      <c r="J75" s="165"/>
    </row>
    <row r="76" spans="1:10" ht="13.5" thickBot="1">
      <c r="A76" s="111" t="s">
        <v>79</v>
      </c>
      <c r="B76" s="112"/>
      <c r="C76" s="80"/>
      <c r="D76" s="107"/>
      <c r="E76" s="80"/>
      <c r="F76" s="99"/>
      <c r="G76" s="80"/>
      <c r="H76" s="107"/>
      <c r="I76" s="80"/>
      <c r="J76" s="166"/>
    </row>
    <row r="77" spans="1:11" ht="13.5" thickTop="1">
      <c r="A77" s="108" t="s">
        <v>80</v>
      </c>
      <c r="B77" s="109"/>
      <c r="C77" s="52"/>
      <c r="D77" s="101"/>
      <c r="E77" s="52"/>
      <c r="F77" s="102"/>
      <c r="G77" s="52"/>
      <c r="H77" s="101"/>
      <c r="I77" s="52"/>
      <c r="J77" s="165"/>
      <c r="K77" s="84"/>
    </row>
    <row r="78" spans="1:12" ht="12.75">
      <c r="A78" s="108" t="s">
        <v>81</v>
      </c>
      <c r="B78" s="109"/>
      <c r="C78" s="52"/>
      <c r="D78" s="101"/>
      <c r="E78" s="52"/>
      <c r="F78" s="102"/>
      <c r="G78" s="52"/>
      <c r="H78" s="101"/>
      <c r="I78" s="52"/>
      <c r="J78" s="165"/>
      <c r="K78" s="89"/>
      <c r="L78" s="113"/>
    </row>
    <row r="79" spans="1:12" ht="13.5" thickBot="1">
      <c r="A79" s="114" t="s">
        <v>82</v>
      </c>
      <c r="B79" s="115"/>
      <c r="C79" s="116"/>
      <c r="D79" s="117"/>
      <c r="E79" s="116"/>
      <c r="F79" s="118"/>
      <c r="G79" s="116"/>
      <c r="H79" s="117"/>
      <c r="I79" s="116"/>
      <c r="J79" s="166"/>
      <c r="K79" s="92"/>
      <c r="L79" s="113"/>
    </row>
    <row r="80" spans="1:12" ht="13.5" thickTop="1">
      <c r="A80" s="169" t="s">
        <v>83</v>
      </c>
      <c r="B80" s="153">
        <f>B15</f>
        <v>0</v>
      </c>
      <c r="C80" s="138"/>
      <c r="D80" s="139">
        <f>C15+(SUM(D18:D79))</f>
        <v>0</v>
      </c>
      <c r="E80" s="138"/>
      <c r="F80" s="139">
        <f>E15+(SUM(F18:F79))</f>
        <v>0</v>
      </c>
      <c r="G80" s="138"/>
      <c r="H80" s="139">
        <f>G15+(SUM(H18:H79))</f>
        <v>0</v>
      </c>
      <c r="I80" s="139" t="e">
        <f>I81/I9</f>
        <v>#DIV/0!</v>
      </c>
      <c r="J80" s="147" t="e">
        <f>(B80/I80)-1</f>
        <v>#DIV/0!</v>
      </c>
      <c r="K80" s="89"/>
      <c r="L80" s="113"/>
    </row>
    <row r="81" spans="1:12" ht="12.75">
      <c r="A81" s="170" t="s">
        <v>84</v>
      </c>
      <c r="B81" s="153"/>
      <c r="C81" s="138"/>
      <c r="D81" s="139">
        <f>D80*C9</f>
        <v>0</v>
      </c>
      <c r="E81" s="138"/>
      <c r="F81" s="139">
        <f>F80*E9</f>
        <v>0</v>
      </c>
      <c r="G81" s="138"/>
      <c r="H81" s="139">
        <f>H80*G9</f>
        <v>0</v>
      </c>
      <c r="I81" s="139">
        <f>SUM(C81:H81)</f>
        <v>0</v>
      </c>
      <c r="J81" s="147"/>
      <c r="K81" s="97"/>
      <c r="L81" s="113"/>
    </row>
    <row r="82" spans="1:12" ht="13.5" thickBot="1">
      <c r="A82" s="171" t="s">
        <v>89</v>
      </c>
      <c r="B82" s="154" t="e">
        <f>B17</f>
        <v>#DIV/0!</v>
      </c>
      <c r="C82" s="155"/>
      <c r="D82" s="156">
        <f>IF(C13&gt;0,D80/C13,0)</f>
        <v>0</v>
      </c>
      <c r="E82" s="155"/>
      <c r="F82" s="156">
        <f>IF(E13&gt;0,F80/E13,0)</f>
        <v>0</v>
      </c>
      <c r="G82" s="155"/>
      <c r="H82" s="156">
        <f>IF(G13&gt;0,H80/G13,0)</f>
        <v>0</v>
      </c>
      <c r="I82" s="156" t="e">
        <f>I81/I14</f>
        <v>#DIV/0!</v>
      </c>
      <c r="J82" s="147" t="e">
        <f>(B82/I82)-1</f>
        <v>#DIV/0!</v>
      </c>
      <c r="K82" s="89"/>
      <c r="L82" s="113"/>
    </row>
    <row r="83" spans="1:12" ht="13.5" thickBot="1">
      <c r="A83" s="172" t="s">
        <v>141</v>
      </c>
      <c r="B83" s="244"/>
      <c r="C83" s="245"/>
      <c r="D83" s="246">
        <f>IF(C15=0,0,D80/C15)</f>
        <v>0</v>
      </c>
      <c r="E83" s="245"/>
      <c r="F83" s="246">
        <f>IF(E15=0,0,F80/E15)</f>
        <v>0</v>
      </c>
      <c r="G83" s="245"/>
      <c r="H83" s="246">
        <f>IF(G15=0,0,H80/G15)</f>
        <v>0</v>
      </c>
      <c r="I83" s="247"/>
      <c r="J83" s="152"/>
      <c r="K83" s="113"/>
      <c r="L83" s="113"/>
    </row>
    <row r="84" spans="1:10" s="250" customFormat="1" ht="21" customHeight="1" thickBot="1">
      <c r="A84" s="337" t="s">
        <v>142</v>
      </c>
      <c r="B84" s="338"/>
      <c r="C84" s="338"/>
      <c r="D84" s="338"/>
      <c r="E84" s="338"/>
      <c r="F84" s="338"/>
      <c r="G84" s="338"/>
      <c r="H84" s="338"/>
      <c r="I84" s="338"/>
      <c r="J84" s="339"/>
    </row>
    <row r="85" ht="21" customHeight="1">
      <c r="A85" s="125"/>
    </row>
    <row r="86" spans="1:10" s="135" customFormat="1" ht="12.75">
      <c r="A86" s="130"/>
      <c r="B86" s="131"/>
      <c r="C86" s="132"/>
      <c r="D86" s="133"/>
      <c r="E86" s="132"/>
      <c r="F86" s="133"/>
      <c r="G86" s="132"/>
      <c r="H86" s="133"/>
      <c r="I86" s="132"/>
      <c r="J86" s="134"/>
    </row>
    <row r="87" spans="1:10" s="124" customFormat="1" ht="12.75">
      <c r="A87" s="119"/>
      <c r="B87" s="120"/>
      <c r="C87" s="121"/>
      <c r="D87" s="122"/>
      <c r="E87" s="121"/>
      <c r="F87" s="122"/>
      <c r="G87" s="121"/>
      <c r="H87" s="122"/>
      <c r="I87" s="121"/>
      <c r="J87" s="123"/>
    </row>
    <row r="88" ht="12.75">
      <c r="A88" s="125"/>
    </row>
    <row r="89" spans="1:10" s="135" customFormat="1" ht="12.75">
      <c r="A89" s="130"/>
      <c r="B89" s="131"/>
      <c r="C89" s="132"/>
      <c r="D89" s="133"/>
      <c r="E89" s="132"/>
      <c r="F89" s="133"/>
      <c r="G89" s="132"/>
      <c r="H89" s="133"/>
      <c r="I89" s="132"/>
      <c r="J89" s="134"/>
    </row>
    <row r="90" spans="1:10" s="124" customFormat="1" ht="12.75">
      <c r="A90" s="119"/>
      <c r="B90" s="120"/>
      <c r="C90" s="121"/>
      <c r="D90" s="122"/>
      <c r="E90" s="121"/>
      <c r="F90" s="122"/>
      <c r="G90" s="121"/>
      <c r="H90" s="122"/>
      <c r="I90" s="121"/>
      <c r="J90" s="123"/>
    </row>
    <row r="91" ht="12.75">
      <c r="A91" s="125"/>
    </row>
    <row r="92" spans="1:10" s="135" customFormat="1" ht="12.75">
      <c r="A92" s="130"/>
      <c r="B92" s="131"/>
      <c r="C92" s="132"/>
      <c r="D92" s="133"/>
      <c r="E92" s="132"/>
      <c r="F92" s="133"/>
      <c r="G92" s="132"/>
      <c r="H92" s="133"/>
      <c r="I92" s="132"/>
      <c r="J92" s="134"/>
    </row>
    <row r="93" spans="1:10" s="124" customFormat="1" ht="12.75">
      <c r="A93" s="119"/>
      <c r="B93" s="120"/>
      <c r="C93" s="121"/>
      <c r="D93" s="122"/>
      <c r="E93" s="121"/>
      <c r="F93" s="122"/>
      <c r="G93" s="121"/>
      <c r="H93" s="122"/>
      <c r="I93" s="121"/>
      <c r="J93" s="123"/>
    </row>
    <row r="94" ht="12.75">
      <c r="A94" s="125"/>
    </row>
    <row r="95" spans="1:10" s="135" customFormat="1" ht="12.75">
      <c r="A95" s="130"/>
      <c r="B95" s="131"/>
      <c r="C95" s="132"/>
      <c r="D95" s="133"/>
      <c r="E95" s="132"/>
      <c r="F95" s="133"/>
      <c r="G95" s="132"/>
      <c r="H95" s="133"/>
      <c r="I95" s="132"/>
      <c r="J95" s="134"/>
    </row>
    <row r="96" spans="1:10" s="124" customFormat="1" ht="12.75">
      <c r="A96" s="119"/>
      <c r="B96" s="120"/>
      <c r="C96" s="121"/>
      <c r="D96" s="122"/>
      <c r="E96" s="121"/>
      <c r="F96" s="122"/>
      <c r="G96" s="121"/>
      <c r="H96" s="122"/>
      <c r="I96" s="121"/>
      <c r="J96" s="123"/>
    </row>
    <row r="97" ht="12.75">
      <c r="A97" s="125"/>
    </row>
    <row r="98" spans="1:10" s="135" customFormat="1" ht="12.75">
      <c r="A98" s="130"/>
      <c r="B98" s="131"/>
      <c r="C98" s="132"/>
      <c r="D98" s="133"/>
      <c r="E98" s="132"/>
      <c r="F98" s="133"/>
      <c r="G98" s="132"/>
      <c r="H98" s="133"/>
      <c r="I98" s="132"/>
      <c r="J98" s="134"/>
    </row>
    <row r="99" spans="1:10" s="124" customFormat="1" ht="12.75">
      <c r="A99" s="119"/>
      <c r="B99" s="120"/>
      <c r="C99" s="121"/>
      <c r="D99" s="122"/>
      <c r="E99" s="121"/>
      <c r="F99" s="122"/>
      <c r="G99" s="121"/>
      <c r="H99" s="122"/>
      <c r="I99" s="121"/>
      <c r="J99" s="123"/>
    </row>
    <row r="100" ht="12.75">
      <c r="A100" s="125"/>
    </row>
    <row r="101" spans="1:10" s="135" customFormat="1" ht="12.75">
      <c r="A101" s="130"/>
      <c r="B101" s="131"/>
      <c r="C101" s="132"/>
      <c r="D101" s="133"/>
      <c r="E101" s="132"/>
      <c r="F101" s="133"/>
      <c r="G101" s="132"/>
      <c r="H101" s="133"/>
      <c r="I101" s="132"/>
      <c r="J101" s="134"/>
    </row>
    <row r="102" spans="1:10" s="124" customFormat="1" ht="12.75">
      <c r="A102" s="119"/>
      <c r="B102" s="120"/>
      <c r="C102" s="121"/>
      <c r="D102" s="122"/>
      <c r="E102" s="121"/>
      <c r="F102" s="122"/>
      <c r="G102" s="121"/>
      <c r="H102" s="122"/>
      <c r="I102" s="121"/>
      <c r="J102" s="123"/>
    </row>
    <row r="103" ht="12.75">
      <c r="A103" s="125"/>
    </row>
    <row r="104" spans="1:10" s="135" customFormat="1" ht="12.75">
      <c r="A104" s="130"/>
      <c r="B104" s="131"/>
      <c r="C104" s="132"/>
      <c r="D104" s="133"/>
      <c r="E104" s="132"/>
      <c r="F104" s="133"/>
      <c r="G104" s="132"/>
      <c r="H104" s="133"/>
      <c r="I104" s="132"/>
      <c r="J104" s="134"/>
    </row>
    <row r="105" spans="1:10" s="124" customFormat="1" ht="12.75">
      <c r="A105" s="119"/>
      <c r="B105" s="120"/>
      <c r="C105" s="121"/>
      <c r="D105" s="122"/>
      <c r="E105" s="121"/>
      <c r="F105" s="122"/>
      <c r="G105" s="121"/>
      <c r="H105" s="122"/>
      <c r="I105" s="121"/>
      <c r="J105" s="123"/>
    </row>
    <row r="106" ht="12.75">
      <c r="A106" s="125"/>
    </row>
    <row r="107" spans="1:10" s="135" customFormat="1" ht="12.75">
      <c r="A107" s="130"/>
      <c r="B107" s="131"/>
      <c r="C107" s="132"/>
      <c r="D107" s="133"/>
      <c r="E107" s="132"/>
      <c r="F107" s="133"/>
      <c r="G107" s="132"/>
      <c r="H107" s="133"/>
      <c r="I107" s="132"/>
      <c r="J107" s="134"/>
    </row>
    <row r="108" spans="1:10" s="124" customFormat="1" ht="12.75">
      <c r="A108" s="119"/>
      <c r="B108" s="120"/>
      <c r="C108" s="121"/>
      <c r="D108" s="122"/>
      <c r="E108" s="121"/>
      <c r="F108" s="122"/>
      <c r="G108" s="121"/>
      <c r="H108" s="122"/>
      <c r="I108" s="121"/>
      <c r="J108" s="123"/>
    </row>
    <row r="109" ht="12.75">
      <c r="A109" s="125"/>
    </row>
    <row r="110" spans="1:10" s="135" customFormat="1" ht="12.75">
      <c r="A110" s="130"/>
      <c r="B110" s="131"/>
      <c r="C110" s="132"/>
      <c r="D110" s="133"/>
      <c r="E110" s="132"/>
      <c r="F110" s="133"/>
      <c r="G110" s="132"/>
      <c r="H110" s="133"/>
      <c r="I110" s="132"/>
      <c r="J110" s="134"/>
    </row>
    <row r="111" spans="1:10" s="124" customFormat="1" ht="12.75">
      <c r="A111" s="119"/>
      <c r="B111" s="120"/>
      <c r="C111" s="121"/>
      <c r="D111" s="122"/>
      <c r="E111" s="121"/>
      <c r="F111" s="122"/>
      <c r="G111" s="121"/>
      <c r="H111" s="122"/>
      <c r="I111" s="121"/>
      <c r="J111" s="123"/>
    </row>
    <row r="112" ht="12.75">
      <c r="A112" s="125"/>
    </row>
    <row r="113" spans="1:10" s="135" customFormat="1" ht="12.75">
      <c r="A113" s="130"/>
      <c r="B113" s="131"/>
      <c r="C113" s="132"/>
      <c r="D113" s="133"/>
      <c r="E113" s="132"/>
      <c r="F113" s="133"/>
      <c r="G113" s="132"/>
      <c r="H113" s="133"/>
      <c r="I113" s="132"/>
      <c r="J113" s="134"/>
    </row>
    <row r="114" spans="1:10" s="124" customFormat="1" ht="12.75">
      <c r="A114" s="119"/>
      <c r="B114" s="120"/>
      <c r="C114" s="121"/>
      <c r="D114" s="122"/>
      <c r="E114" s="121"/>
      <c r="F114" s="122"/>
      <c r="G114" s="121"/>
      <c r="H114" s="122"/>
      <c r="I114" s="121"/>
      <c r="J114" s="123"/>
    </row>
    <row r="115" ht="12.75">
      <c r="A115" s="125"/>
    </row>
    <row r="116" spans="1:10" s="135" customFormat="1" ht="12.75">
      <c r="A116" s="130"/>
      <c r="B116" s="131"/>
      <c r="C116" s="132"/>
      <c r="D116" s="133"/>
      <c r="E116" s="132"/>
      <c r="F116" s="133"/>
      <c r="G116" s="132"/>
      <c r="H116" s="133"/>
      <c r="I116" s="132"/>
      <c r="J116" s="134"/>
    </row>
  </sheetData>
  <sheetProtection password="94AD" sheet="1" formatColumns="0" formatRows="0" insertColumns="0" insertRows="0" deleteColumns="0" deleteRows="0"/>
  <mergeCells count="14">
    <mergeCell ref="G2:H2"/>
    <mergeCell ref="J4:J5"/>
    <mergeCell ref="C4:D4"/>
    <mergeCell ref="E4:F4"/>
    <mergeCell ref="G4:H4"/>
    <mergeCell ref="C3:D3"/>
    <mergeCell ref="E3:F3"/>
    <mergeCell ref="G3:H3"/>
    <mergeCell ref="A84:J84"/>
    <mergeCell ref="C1:D1"/>
    <mergeCell ref="E1:F1"/>
    <mergeCell ref="G1:H1"/>
    <mergeCell ref="C2:D2"/>
    <mergeCell ref="E2:F2"/>
  </mergeCells>
  <printOptions gridLines="1" horizontalCentered="1"/>
  <pageMargins left="0.33" right="0.24" top="0.75" bottom="0.5" header="0.5" footer="0.5"/>
  <pageSetup fitToHeight="2" horizontalDpi="600" verticalDpi="600" orientation="portrait" scale="80" r:id="rId3"/>
  <headerFooter alignWithMargins="0">
    <oddHeader>&amp;C&amp;"Arial,Bold"&amp;14Rent Comparability Matrix</oddHeader>
    <oddFooter>&amp;L&amp;"Arial Narrow,Regular"&amp;8CTCAC and CDLAC
Market Rate Comps&amp;C&amp;"Arial Narrow,Regular"&amp;8Page &amp;P of &amp;N&amp;R&amp;"Arial Narrow,Regular"&amp;8Updated 6/28/11</oddFooter>
  </headerFooter>
  <rowBreaks count="1" manualBreakCount="1">
    <brk id="60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116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34.28125" style="119" bestFit="1" customWidth="1"/>
    <col min="2" max="2" width="13.7109375" style="126" bestFit="1" customWidth="1"/>
    <col min="3" max="3" width="6.7109375" style="127" customWidth="1"/>
    <col min="4" max="4" width="6.7109375" style="128" customWidth="1"/>
    <col min="5" max="5" width="6.7109375" style="127" customWidth="1"/>
    <col min="6" max="6" width="6.7109375" style="128" customWidth="1"/>
    <col min="7" max="7" width="6.7109375" style="127" customWidth="1"/>
    <col min="8" max="8" width="6.7109375" style="128" customWidth="1"/>
    <col min="9" max="9" width="9.7109375" style="127" customWidth="1"/>
    <col min="10" max="10" width="10.8515625" style="129" customWidth="1"/>
    <col min="11" max="16384" width="9.140625" style="110" customWidth="1"/>
  </cols>
  <sheetData>
    <row r="1" spans="1:10" s="212" customFormat="1" ht="39.75" customHeight="1">
      <c r="A1" s="289" t="s">
        <v>0</v>
      </c>
      <c r="B1" s="60" t="s">
        <v>1</v>
      </c>
      <c r="C1" s="340" t="s">
        <v>145</v>
      </c>
      <c r="D1" s="341"/>
      <c r="E1" s="340" t="s">
        <v>146</v>
      </c>
      <c r="F1" s="341"/>
      <c r="G1" s="340" t="s">
        <v>147</v>
      </c>
      <c r="H1" s="341"/>
      <c r="I1" s="61"/>
      <c r="J1" s="62"/>
    </row>
    <row r="2" spans="1:10" s="213" customFormat="1" ht="25.5" customHeight="1">
      <c r="A2" s="290" t="s">
        <v>2</v>
      </c>
      <c r="B2" s="65" t="s">
        <v>3</v>
      </c>
      <c r="C2" s="342" t="s">
        <v>3</v>
      </c>
      <c r="D2" s="343"/>
      <c r="E2" s="342" t="s">
        <v>3</v>
      </c>
      <c r="F2" s="343"/>
      <c r="G2" s="342" t="s">
        <v>3</v>
      </c>
      <c r="H2" s="343"/>
      <c r="I2" s="66"/>
      <c r="J2" s="67"/>
    </row>
    <row r="3" spans="1:10" s="213" customFormat="1" ht="12.75">
      <c r="A3" s="291" t="s">
        <v>4</v>
      </c>
      <c r="B3" s="69" t="s">
        <v>5</v>
      </c>
      <c r="C3" s="335" t="s">
        <v>5</v>
      </c>
      <c r="D3" s="336"/>
      <c r="E3" s="335" t="s">
        <v>5</v>
      </c>
      <c r="F3" s="336"/>
      <c r="G3" s="335" t="s">
        <v>5</v>
      </c>
      <c r="H3" s="336"/>
      <c r="I3" s="70"/>
      <c r="J3" s="67"/>
    </row>
    <row r="4" spans="1:10" s="213" customFormat="1" ht="12.75">
      <c r="A4" s="292" t="s">
        <v>6</v>
      </c>
      <c r="B4" s="69" t="s">
        <v>7</v>
      </c>
      <c r="C4" s="335" t="s">
        <v>7</v>
      </c>
      <c r="D4" s="336"/>
      <c r="E4" s="335" t="s">
        <v>7</v>
      </c>
      <c r="F4" s="336"/>
      <c r="G4" s="335" t="s">
        <v>7</v>
      </c>
      <c r="H4" s="336"/>
      <c r="I4" s="72"/>
      <c r="J4" s="344"/>
    </row>
    <row r="5" spans="1:10" s="213" customFormat="1" ht="38.25">
      <c r="A5" s="293" t="s">
        <v>9</v>
      </c>
      <c r="B5" s="251" t="s">
        <v>10</v>
      </c>
      <c r="C5" s="214"/>
      <c r="D5" s="215"/>
      <c r="E5" s="214"/>
      <c r="F5" s="215"/>
      <c r="G5" s="214"/>
      <c r="H5" s="215"/>
      <c r="I5" s="267" t="s">
        <v>132</v>
      </c>
      <c r="J5" s="344"/>
    </row>
    <row r="6" spans="1:10" s="84" customFormat="1" ht="25.5">
      <c r="A6" s="294"/>
      <c r="B6" s="216" t="s">
        <v>11</v>
      </c>
      <c r="C6" s="217" t="s">
        <v>12</v>
      </c>
      <c r="D6" s="218" t="s">
        <v>13</v>
      </c>
      <c r="E6" s="217" t="s">
        <v>12</v>
      </c>
      <c r="F6" s="218" t="s">
        <v>13</v>
      </c>
      <c r="G6" s="217" t="s">
        <v>12</v>
      </c>
      <c r="H6" s="218" t="s">
        <v>13</v>
      </c>
      <c r="I6" s="301" t="s">
        <v>131</v>
      </c>
      <c r="J6" s="302" t="s">
        <v>8</v>
      </c>
    </row>
    <row r="7" spans="1:10" s="84" customFormat="1" ht="12.75">
      <c r="A7" s="309" t="s">
        <v>144</v>
      </c>
      <c r="B7" s="85" t="s">
        <v>14</v>
      </c>
      <c r="C7" s="52" t="s">
        <v>14</v>
      </c>
      <c r="D7" s="219"/>
      <c r="E7" s="52" t="s">
        <v>14</v>
      </c>
      <c r="F7" s="219"/>
      <c r="G7" s="52" t="s">
        <v>14</v>
      </c>
      <c r="H7" s="219"/>
      <c r="I7" s="268"/>
      <c r="J7" s="275"/>
    </row>
    <row r="8" spans="1:10" s="84" customFormat="1" ht="12.75">
      <c r="A8" s="290" t="s">
        <v>16</v>
      </c>
      <c r="B8" s="221"/>
      <c r="C8" s="54">
        <v>0</v>
      </c>
      <c r="D8" s="219"/>
      <c r="E8" s="54">
        <v>0</v>
      </c>
      <c r="F8" s="219"/>
      <c r="G8" s="54">
        <v>0</v>
      </c>
      <c r="H8" s="219"/>
      <c r="I8" s="269"/>
      <c r="J8" s="275"/>
    </row>
    <row r="9" spans="1:10" s="84" customFormat="1" ht="12.75">
      <c r="A9" s="290" t="s">
        <v>17</v>
      </c>
      <c r="B9" s="222"/>
      <c r="C9" s="55">
        <v>0</v>
      </c>
      <c r="D9" s="223"/>
      <c r="E9" s="55">
        <v>0</v>
      </c>
      <c r="F9" s="223"/>
      <c r="G9" s="55">
        <v>0</v>
      </c>
      <c r="H9" s="223"/>
      <c r="I9" s="270">
        <f>SUM(C9:G9)</f>
        <v>0</v>
      </c>
      <c r="J9" s="275"/>
    </row>
    <row r="10" spans="1:10" s="84" customFormat="1" ht="12.75">
      <c r="A10" s="290" t="s">
        <v>18</v>
      </c>
      <c r="B10" s="221"/>
      <c r="C10" s="57">
        <v>0</v>
      </c>
      <c r="D10" s="225"/>
      <c r="E10" s="57">
        <v>0</v>
      </c>
      <c r="F10" s="225"/>
      <c r="G10" s="57">
        <v>0</v>
      </c>
      <c r="H10" s="225"/>
      <c r="I10" s="271"/>
      <c r="J10" s="275"/>
    </row>
    <row r="11" spans="1:10" s="84" customFormat="1" ht="12.75">
      <c r="A11" s="290" t="s">
        <v>85</v>
      </c>
      <c r="B11" s="221"/>
      <c r="C11" s="52"/>
      <c r="D11" s="219"/>
      <c r="E11" s="52"/>
      <c r="F11" s="219"/>
      <c r="G11" s="52"/>
      <c r="H11" s="219"/>
      <c r="I11" s="268"/>
      <c r="J11" s="275"/>
    </row>
    <row r="12" spans="1:10" s="84" customFormat="1" ht="12.75">
      <c r="A12" s="290" t="s">
        <v>19</v>
      </c>
      <c r="B12" s="221"/>
      <c r="C12" s="57">
        <v>0</v>
      </c>
      <c r="D12" s="225"/>
      <c r="E12" s="57">
        <v>0</v>
      </c>
      <c r="F12" s="225"/>
      <c r="G12" s="57">
        <v>0</v>
      </c>
      <c r="H12" s="225"/>
      <c r="I12" s="271"/>
      <c r="J12" s="275"/>
    </row>
    <row r="13" spans="1:11" s="84" customFormat="1" ht="12.75">
      <c r="A13" s="290" t="s">
        <v>20</v>
      </c>
      <c r="B13" s="88"/>
      <c r="C13" s="55">
        <v>0</v>
      </c>
      <c r="D13" s="223"/>
      <c r="E13" s="55">
        <v>0</v>
      </c>
      <c r="F13" s="223"/>
      <c r="G13" s="55">
        <v>0</v>
      </c>
      <c r="H13" s="223"/>
      <c r="I13" s="272" t="e">
        <f>I14/I9</f>
        <v>#DIV/0!</v>
      </c>
      <c r="J13" s="276"/>
      <c r="K13" s="90"/>
    </row>
    <row r="14" spans="1:11" s="233" customFormat="1" ht="12.75">
      <c r="A14" s="295" t="s">
        <v>21</v>
      </c>
      <c r="B14" s="228"/>
      <c r="C14" s="229">
        <f>C13*C9</f>
        <v>0</v>
      </c>
      <c r="D14" s="230"/>
      <c r="E14" s="229">
        <f>E13*E9</f>
        <v>0</v>
      </c>
      <c r="F14" s="230"/>
      <c r="G14" s="229">
        <f>G13*G9</f>
        <v>0</v>
      </c>
      <c r="H14" s="230"/>
      <c r="I14" s="270">
        <f>SUM(C14:G14)</f>
        <v>0</v>
      </c>
      <c r="J14" s="277"/>
      <c r="K14" s="232"/>
    </row>
    <row r="15" spans="1:11" s="84" customFormat="1" ht="12.75">
      <c r="A15" s="290" t="s">
        <v>22</v>
      </c>
      <c r="B15" s="95"/>
      <c r="C15" s="96">
        <v>0</v>
      </c>
      <c r="D15" s="219"/>
      <c r="E15" s="96">
        <v>0</v>
      </c>
      <c r="F15" s="219"/>
      <c r="G15" s="96">
        <v>0</v>
      </c>
      <c r="H15" s="219"/>
      <c r="I15" s="274" t="e">
        <f>I16/I9</f>
        <v>#DIV/0!</v>
      </c>
      <c r="J15" s="278" t="e">
        <f>(B15/I15)-1</f>
        <v>#DIV/0!</v>
      </c>
      <c r="K15" s="90"/>
    </row>
    <row r="16" spans="1:11" s="239" customFormat="1" ht="12.75">
      <c r="A16" s="296" t="s">
        <v>23</v>
      </c>
      <c r="B16" s="234"/>
      <c r="C16" s="235">
        <f>C9*C15</f>
        <v>0</v>
      </c>
      <c r="D16" s="236"/>
      <c r="E16" s="235">
        <f>E9*E15</f>
        <v>0</v>
      </c>
      <c r="F16" s="236"/>
      <c r="G16" s="235">
        <f>G9*G15</f>
        <v>0</v>
      </c>
      <c r="H16" s="236"/>
      <c r="I16" s="274">
        <f>SUM(C16:G16)</f>
        <v>0</v>
      </c>
      <c r="J16" s="279"/>
      <c r="K16" s="238"/>
    </row>
    <row r="17" spans="1:11" s="239" customFormat="1" ht="12.75">
      <c r="A17" s="297" t="s">
        <v>86</v>
      </c>
      <c r="B17" s="240" t="e">
        <f>B15/B13</f>
        <v>#DIV/0!</v>
      </c>
      <c r="C17" s="241">
        <f>IF(C13&gt;0,C15/C13,0)</f>
        <v>0</v>
      </c>
      <c r="D17" s="242"/>
      <c r="E17" s="241">
        <f>IF(E13&gt;0,E15/E13,0)</f>
        <v>0</v>
      </c>
      <c r="F17" s="242"/>
      <c r="G17" s="241">
        <f>IF(G13&gt;0,G15/G13,0)</f>
        <v>0</v>
      </c>
      <c r="H17" s="242"/>
      <c r="I17" s="303" t="e">
        <f>I16/I14</f>
        <v>#DIV/0!</v>
      </c>
      <c r="J17" s="304" t="e">
        <f>(B17/I17)-1</f>
        <v>#DIV/0!</v>
      </c>
      <c r="K17" s="238"/>
    </row>
    <row r="18" spans="1:20" s="84" customFormat="1" ht="12.75">
      <c r="A18" s="298" t="s">
        <v>24</v>
      </c>
      <c r="B18" s="85"/>
      <c r="C18" s="52"/>
      <c r="D18" s="219"/>
      <c r="E18" s="52"/>
      <c r="F18" s="219"/>
      <c r="G18" s="52"/>
      <c r="H18" s="219"/>
      <c r="I18" s="52"/>
      <c r="J18" s="280"/>
      <c r="K18" s="104"/>
      <c r="L18" s="105"/>
      <c r="M18" s="104"/>
      <c r="N18" s="104"/>
      <c r="O18" s="105"/>
      <c r="P18" s="105"/>
      <c r="Q18" s="105"/>
      <c r="R18" s="105"/>
      <c r="S18" s="105"/>
      <c r="T18" s="105"/>
    </row>
    <row r="19" spans="1:20" s="84" customFormat="1" ht="12.75">
      <c r="A19" s="298" t="s">
        <v>87</v>
      </c>
      <c r="B19" s="85"/>
      <c r="C19" s="52"/>
      <c r="D19" s="219"/>
      <c r="E19" s="52"/>
      <c r="F19" s="219"/>
      <c r="G19" s="52"/>
      <c r="H19" s="219"/>
      <c r="I19" s="52"/>
      <c r="J19" s="280"/>
      <c r="K19" s="104"/>
      <c r="L19" s="105"/>
      <c r="M19" s="104"/>
      <c r="N19" s="104"/>
      <c r="O19" s="105"/>
      <c r="P19" s="105"/>
      <c r="Q19" s="105"/>
      <c r="R19" s="105"/>
      <c r="S19" s="105"/>
      <c r="T19" s="105"/>
    </row>
    <row r="20" spans="1:20" s="84" customFormat="1" ht="12.75">
      <c r="A20" s="299" t="s">
        <v>25</v>
      </c>
      <c r="B20" s="85"/>
      <c r="C20" s="52"/>
      <c r="D20" s="219"/>
      <c r="E20" s="52"/>
      <c r="F20" s="219"/>
      <c r="G20" s="52"/>
      <c r="H20" s="219"/>
      <c r="I20" s="52"/>
      <c r="J20" s="280"/>
      <c r="K20" s="104"/>
      <c r="L20" s="105"/>
      <c r="M20" s="104"/>
      <c r="N20" s="104"/>
      <c r="O20" s="105"/>
      <c r="P20" s="105"/>
      <c r="Q20" s="105"/>
      <c r="R20" s="105"/>
      <c r="S20" s="105"/>
      <c r="T20" s="105"/>
    </row>
    <row r="21" spans="1:20" s="84" customFormat="1" ht="12.75">
      <c r="A21" s="299" t="s">
        <v>26</v>
      </c>
      <c r="B21" s="85"/>
      <c r="C21" s="52"/>
      <c r="D21" s="219"/>
      <c r="E21" s="52"/>
      <c r="F21" s="219"/>
      <c r="G21" s="52"/>
      <c r="H21" s="219"/>
      <c r="I21" s="52"/>
      <c r="J21" s="280"/>
      <c r="K21" s="104"/>
      <c r="L21" s="105"/>
      <c r="M21" s="104"/>
      <c r="N21" s="104"/>
      <c r="O21" s="105"/>
      <c r="P21" s="105"/>
      <c r="Q21" s="105"/>
      <c r="R21" s="105"/>
      <c r="S21" s="105"/>
      <c r="T21" s="105"/>
    </row>
    <row r="22" spans="1:20" s="84" customFormat="1" ht="12.75">
      <c r="A22" s="299" t="s">
        <v>27</v>
      </c>
      <c r="B22" s="228">
        <f>B13</f>
        <v>0</v>
      </c>
      <c r="C22" s="52"/>
      <c r="D22" s="219"/>
      <c r="E22" s="52"/>
      <c r="F22" s="219"/>
      <c r="G22" s="52"/>
      <c r="H22" s="219"/>
      <c r="I22" s="52"/>
      <c r="J22" s="280"/>
      <c r="K22" s="104"/>
      <c r="L22" s="105"/>
      <c r="M22" s="104"/>
      <c r="N22" s="104"/>
      <c r="O22" s="105"/>
      <c r="P22" s="105"/>
      <c r="Q22" s="105"/>
      <c r="R22" s="105"/>
      <c r="S22" s="105"/>
      <c r="T22" s="105"/>
    </row>
    <row r="23" spans="1:20" s="84" customFormat="1" ht="12.75">
      <c r="A23" s="299" t="s">
        <v>94</v>
      </c>
      <c r="B23" s="222"/>
      <c r="C23" s="52"/>
      <c r="D23" s="219"/>
      <c r="E23" s="52"/>
      <c r="F23" s="219"/>
      <c r="G23" s="52"/>
      <c r="H23" s="219"/>
      <c r="I23" s="52"/>
      <c r="J23" s="280"/>
      <c r="K23" s="104"/>
      <c r="L23" s="105"/>
      <c r="M23" s="104"/>
      <c r="N23" s="104"/>
      <c r="O23" s="105"/>
      <c r="P23" s="105"/>
      <c r="Q23" s="105"/>
      <c r="R23" s="105"/>
      <c r="S23" s="105"/>
      <c r="T23" s="105"/>
    </row>
    <row r="24" spans="1:20" s="84" customFormat="1" ht="12.75">
      <c r="A24" s="298" t="s">
        <v>88</v>
      </c>
      <c r="B24" s="85"/>
      <c r="C24" s="52"/>
      <c r="D24" s="219"/>
      <c r="E24" s="52"/>
      <c r="F24" s="219"/>
      <c r="G24" s="52"/>
      <c r="H24" s="219"/>
      <c r="I24" s="52"/>
      <c r="J24" s="280"/>
      <c r="K24" s="104"/>
      <c r="L24" s="105"/>
      <c r="M24" s="104"/>
      <c r="N24" s="104"/>
      <c r="O24" s="105"/>
      <c r="P24" s="105"/>
      <c r="Q24" s="105"/>
      <c r="R24" s="105"/>
      <c r="S24" s="105"/>
      <c r="T24" s="105"/>
    </row>
    <row r="25" spans="1:10" s="84" customFormat="1" ht="12.75">
      <c r="A25" s="294" t="s">
        <v>28</v>
      </c>
      <c r="B25" s="216"/>
      <c r="C25" s="217"/>
      <c r="D25" s="329"/>
      <c r="E25" s="217"/>
      <c r="F25" s="329"/>
      <c r="G25" s="217"/>
      <c r="H25" s="329"/>
      <c r="I25" s="288"/>
      <c r="J25" s="302"/>
    </row>
    <row r="26" spans="1:10" ht="12.75">
      <c r="A26" s="252" t="s">
        <v>29</v>
      </c>
      <c r="B26" s="109"/>
      <c r="C26" s="52"/>
      <c r="D26" s="219"/>
      <c r="E26" s="52"/>
      <c r="F26" s="219"/>
      <c r="G26" s="52"/>
      <c r="H26" s="219"/>
      <c r="I26" s="52"/>
      <c r="J26" s="281"/>
    </row>
    <row r="27" spans="1:10" ht="12.75">
      <c r="A27" s="252" t="s">
        <v>90</v>
      </c>
      <c r="B27" s="109"/>
      <c r="C27" s="52"/>
      <c r="D27" s="219"/>
      <c r="E27" s="52"/>
      <c r="F27" s="219"/>
      <c r="G27" s="52"/>
      <c r="H27" s="219"/>
      <c r="I27" s="52"/>
      <c r="J27" s="281"/>
    </row>
    <row r="28" spans="1:10" ht="12.75">
      <c r="A28" s="252" t="s">
        <v>91</v>
      </c>
      <c r="B28" s="109"/>
      <c r="C28" s="52"/>
      <c r="D28" s="219"/>
      <c r="E28" s="52"/>
      <c r="F28" s="219"/>
      <c r="G28" s="52"/>
      <c r="H28" s="219"/>
      <c r="I28" s="52"/>
      <c r="J28" s="281"/>
    </row>
    <row r="29" spans="1:10" ht="12.75">
      <c r="A29" s="252" t="s">
        <v>92</v>
      </c>
      <c r="B29" s="109"/>
      <c r="C29" s="52"/>
      <c r="D29" s="219"/>
      <c r="E29" s="52"/>
      <c r="F29" s="219"/>
      <c r="G29" s="52"/>
      <c r="H29" s="219"/>
      <c r="I29" s="52"/>
      <c r="J29" s="281"/>
    </row>
    <row r="30" spans="1:10" ht="12.75">
      <c r="A30" s="252" t="s">
        <v>93</v>
      </c>
      <c r="B30" s="109"/>
      <c r="C30" s="52"/>
      <c r="D30" s="219"/>
      <c r="E30" s="52"/>
      <c r="F30" s="219"/>
      <c r="G30" s="52"/>
      <c r="H30" s="219"/>
      <c r="I30" s="52"/>
      <c r="J30" s="281"/>
    </row>
    <row r="31" spans="1:10" ht="12.75">
      <c r="A31" s="252" t="s">
        <v>34</v>
      </c>
      <c r="B31" s="109"/>
      <c r="C31" s="52"/>
      <c r="D31" s="219"/>
      <c r="E31" s="52"/>
      <c r="F31" s="219"/>
      <c r="G31" s="52"/>
      <c r="H31" s="219"/>
      <c r="I31" s="52"/>
      <c r="J31" s="281"/>
    </row>
    <row r="32" spans="1:10" ht="12.75">
      <c r="A32" s="252" t="s">
        <v>35</v>
      </c>
      <c r="B32" s="109"/>
      <c r="C32" s="52"/>
      <c r="D32" s="219"/>
      <c r="E32" s="52"/>
      <c r="F32" s="219"/>
      <c r="G32" s="52"/>
      <c r="H32" s="219"/>
      <c r="I32" s="52"/>
      <c r="J32" s="281"/>
    </row>
    <row r="33" spans="1:10" ht="12.75">
      <c r="A33" s="252" t="s">
        <v>36</v>
      </c>
      <c r="B33" s="109"/>
      <c r="C33" s="52"/>
      <c r="D33" s="219"/>
      <c r="E33" s="52"/>
      <c r="F33" s="219"/>
      <c r="G33" s="52"/>
      <c r="H33" s="219"/>
      <c r="I33" s="52"/>
      <c r="J33" s="281"/>
    </row>
    <row r="34" spans="1:10" ht="12.75">
      <c r="A34" s="286" t="s">
        <v>37</v>
      </c>
      <c r="B34" s="227"/>
      <c r="C34" s="217"/>
      <c r="D34" s="329"/>
      <c r="E34" s="217"/>
      <c r="F34" s="329"/>
      <c r="G34" s="217"/>
      <c r="H34" s="329"/>
      <c r="I34" s="288"/>
      <c r="J34" s="305"/>
    </row>
    <row r="35" spans="1:10" ht="12.75">
      <c r="A35" s="252" t="s">
        <v>38</v>
      </c>
      <c r="B35" s="109"/>
      <c r="C35" s="52"/>
      <c r="D35" s="219"/>
      <c r="E35" s="52"/>
      <c r="F35" s="219"/>
      <c r="G35" s="52"/>
      <c r="H35" s="219"/>
      <c r="I35" s="52"/>
      <c r="J35" s="281"/>
    </row>
    <row r="36" spans="1:10" ht="12.75">
      <c r="A36" s="252" t="s">
        <v>39</v>
      </c>
      <c r="B36" s="109"/>
      <c r="C36" s="52"/>
      <c r="D36" s="219"/>
      <c r="E36" s="52"/>
      <c r="F36" s="219"/>
      <c r="G36" s="52"/>
      <c r="H36" s="219"/>
      <c r="I36" s="52"/>
      <c r="J36" s="281"/>
    </row>
    <row r="37" spans="1:10" ht="12.75">
      <c r="A37" s="252" t="s">
        <v>40</v>
      </c>
      <c r="B37" s="109"/>
      <c r="C37" s="52"/>
      <c r="D37" s="219"/>
      <c r="E37" s="52"/>
      <c r="F37" s="219"/>
      <c r="G37" s="52"/>
      <c r="H37" s="219"/>
      <c r="I37" s="52"/>
      <c r="J37" s="281"/>
    </row>
    <row r="38" spans="1:10" ht="12.75">
      <c r="A38" s="252" t="s">
        <v>41</v>
      </c>
      <c r="B38" s="109"/>
      <c r="C38" s="52"/>
      <c r="D38" s="219"/>
      <c r="E38" s="52"/>
      <c r="F38" s="219"/>
      <c r="G38" s="52"/>
      <c r="H38" s="219"/>
      <c r="I38" s="52"/>
      <c r="J38" s="281"/>
    </row>
    <row r="39" spans="1:10" ht="12.75">
      <c r="A39" s="252" t="s">
        <v>42</v>
      </c>
      <c r="B39" s="109"/>
      <c r="C39" s="52"/>
      <c r="D39" s="219"/>
      <c r="E39" s="52"/>
      <c r="F39" s="219"/>
      <c r="G39" s="52"/>
      <c r="H39" s="219"/>
      <c r="I39" s="52"/>
      <c r="J39" s="281"/>
    </row>
    <row r="40" spans="1:10" ht="12.75">
      <c r="A40" s="252" t="s">
        <v>43</v>
      </c>
      <c r="B40" s="109"/>
      <c r="C40" s="52"/>
      <c r="D40" s="219"/>
      <c r="E40" s="52"/>
      <c r="F40" s="219"/>
      <c r="G40" s="52"/>
      <c r="H40" s="219"/>
      <c r="I40" s="52"/>
      <c r="J40" s="281"/>
    </row>
    <row r="41" spans="1:10" ht="12.75">
      <c r="A41" s="252" t="s">
        <v>44</v>
      </c>
      <c r="B41" s="109"/>
      <c r="C41" s="52"/>
      <c r="D41" s="219"/>
      <c r="E41" s="52"/>
      <c r="F41" s="219"/>
      <c r="G41" s="52"/>
      <c r="H41" s="219"/>
      <c r="I41" s="52"/>
      <c r="J41" s="281"/>
    </row>
    <row r="42" spans="1:10" ht="12.75">
      <c r="A42" s="252" t="s">
        <v>45</v>
      </c>
      <c r="B42" s="109"/>
      <c r="C42" s="52"/>
      <c r="D42" s="219"/>
      <c r="E42" s="52"/>
      <c r="F42" s="219"/>
      <c r="G42" s="52"/>
      <c r="H42" s="219"/>
      <c r="I42" s="52"/>
      <c r="J42" s="281"/>
    </row>
    <row r="43" spans="1:10" ht="12.75">
      <c r="A43" s="252" t="s">
        <v>46</v>
      </c>
      <c r="B43" s="109"/>
      <c r="C43" s="52"/>
      <c r="D43" s="219"/>
      <c r="E43" s="52"/>
      <c r="F43" s="219"/>
      <c r="G43" s="52"/>
      <c r="H43" s="219"/>
      <c r="I43" s="52"/>
      <c r="J43" s="281"/>
    </row>
    <row r="44" spans="1:10" ht="12.75">
      <c r="A44" s="252" t="s">
        <v>47</v>
      </c>
      <c r="B44" s="109"/>
      <c r="C44" s="52"/>
      <c r="D44" s="219"/>
      <c r="E44" s="52"/>
      <c r="F44" s="219"/>
      <c r="G44" s="52"/>
      <c r="H44" s="219"/>
      <c r="I44" s="52"/>
      <c r="J44" s="281"/>
    </row>
    <row r="45" spans="1:10" ht="12.75">
      <c r="A45" s="286" t="s">
        <v>48</v>
      </c>
      <c r="B45" s="227"/>
      <c r="C45" s="217"/>
      <c r="D45" s="329"/>
      <c r="E45" s="217"/>
      <c r="F45" s="329"/>
      <c r="G45" s="217"/>
      <c r="H45" s="329"/>
      <c r="I45" s="288"/>
      <c r="J45" s="305"/>
    </row>
    <row r="46" spans="1:10" ht="12.75">
      <c r="A46" s="252" t="s">
        <v>49</v>
      </c>
      <c r="B46" s="109"/>
      <c r="C46" s="52"/>
      <c r="D46" s="219"/>
      <c r="E46" s="52"/>
      <c r="F46" s="219"/>
      <c r="G46" s="52"/>
      <c r="H46" s="219"/>
      <c r="I46" s="52"/>
      <c r="J46" s="281"/>
    </row>
    <row r="47" spans="1:10" ht="12.75">
      <c r="A47" s="252" t="s">
        <v>50</v>
      </c>
      <c r="B47" s="109"/>
      <c r="C47" s="52"/>
      <c r="D47" s="219"/>
      <c r="E47" s="52"/>
      <c r="F47" s="219"/>
      <c r="G47" s="52"/>
      <c r="H47" s="219"/>
      <c r="I47" s="52"/>
      <c r="J47" s="281"/>
    </row>
    <row r="48" spans="1:10" ht="12.75">
      <c r="A48" s="252" t="s">
        <v>51</v>
      </c>
      <c r="B48" s="109"/>
      <c r="C48" s="52"/>
      <c r="D48" s="219"/>
      <c r="E48" s="52"/>
      <c r="F48" s="219"/>
      <c r="G48" s="52"/>
      <c r="H48" s="219"/>
      <c r="I48" s="52"/>
      <c r="J48" s="281"/>
    </row>
    <row r="49" spans="1:10" ht="12.75">
      <c r="A49" s="252" t="s">
        <v>52</v>
      </c>
      <c r="B49" s="109"/>
      <c r="C49" s="52"/>
      <c r="D49" s="219"/>
      <c r="E49" s="52"/>
      <c r="F49" s="219"/>
      <c r="G49" s="52"/>
      <c r="H49" s="219"/>
      <c r="I49" s="52"/>
      <c r="J49" s="281"/>
    </row>
    <row r="50" spans="1:10" ht="12.75">
      <c r="A50" s="252" t="s">
        <v>53</v>
      </c>
      <c r="B50" s="109"/>
      <c r="C50" s="52"/>
      <c r="D50" s="219"/>
      <c r="E50" s="52"/>
      <c r="F50" s="219"/>
      <c r="G50" s="52"/>
      <c r="H50" s="219"/>
      <c r="I50" s="52"/>
      <c r="J50" s="281"/>
    </row>
    <row r="51" spans="1:10" ht="12.75">
      <c r="A51" s="252" t="s">
        <v>54</v>
      </c>
      <c r="B51" s="109"/>
      <c r="C51" s="52"/>
      <c r="D51" s="219"/>
      <c r="E51" s="52"/>
      <c r="F51" s="219"/>
      <c r="G51" s="52"/>
      <c r="H51" s="219"/>
      <c r="I51" s="52"/>
      <c r="J51" s="281"/>
    </row>
    <row r="52" spans="1:10" ht="12.75">
      <c r="A52" s="252" t="s">
        <v>55</v>
      </c>
      <c r="B52" s="109"/>
      <c r="C52" s="52"/>
      <c r="D52" s="219"/>
      <c r="E52" s="52"/>
      <c r="F52" s="219"/>
      <c r="G52" s="52"/>
      <c r="H52" s="219"/>
      <c r="I52" s="52"/>
      <c r="J52" s="281"/>
    </row>
    <row r="53" spans="1:10" ht="12.75">
      <c r="A53" s="286" t="s">
        <v>56</v>
      </c>
      <c r="B53" s="287"/>
      <c r="C53" s="288"/>
      <c r="D53" s="330"/>
      <c r="E53" s="288"/>
      <c r="F53" s="330"/>
      <c r="G53" s="288"/>
      <c r="H53" s="330"/>
      <c r="I53" s="288"/>
      <c r="J53" s="305"/>
    </row>
    <row r="54" spans="1:10" ht="12.75">
      <c r="A54" s="252" t="s">
        <v>57</v>
      </c>
      <c r="B54" s="109"/>
      <c r="C54" s="52"/>
      <c r="D54" s="219"/>
      <c r="E54" s="52"/>
      <c r="F54" s="219"/>
      <c r="G54" s="52"/>
      <c r="H54" s="219"/>
      <c r="I54" s="52"/>
      <c r="J54" s="281"/>
    </row>
    <row r="55" spans="1:10" ht="12.75">
      <c r="A55" s="252" t="s">
        <v>58</v>
      </c>
      <c r="B55" s="109"/>
      <c r="C55" s="52"/>
      <c r="D55" s="219"/>
      <c r="E55" s="52"/>
      <c r="F55" s="219"/>
      <c r="G55" s="52"/>
      <c r="H55" s="219"/>
      <c r="I55" s="52"/>
      <c r="J55" s="281"/>
    </row>
    <row r="56" spans="1:10" ht="12.75">
      <c r="A56" s="252" t="s">
        <v>59</v>
      </c>
      <c r="B56" s="109"/>
      <c r="C56" s="52"/>
      <c r="D56" s="219"/>
      <c r="E56" s="52"/>
      <c r="F56" s="219"/>
      <c r="G56" s="52"/>
      <c r="H56" s="219"/>
      <c r="I56" s="52"/>
      <c r="J56" s="281"/>
    </row>
    <row r="57" spans="1:10" ht="12.75">
      <c r="A57" s="252" t="s">
        <v>60</v>
      </c>
      <c r="B57" s="109"/>
      <c r="C57" s="52"/>
      <c r="D57" s="219"/>
      <c r="E57" s="52"/>
      <c r="F57" s="219"/>
      <c r="G57" s="52"/>
      <c r="H57" s="219"/>
      <c r="I57" s="52"/>
      <c r="J57" s="281"/>
    </row>
    <row r="58" spans="1:10" ht="12.75">
      <c r="A58" s="252" t="s">
        <v>61</v>
      </c>
      <c r="B58" s="109"/>
      <c r="C58" s="52"/>
      <c r="D58" s="219"/>
      <c r="E58" s="52"/>
      <c r="F58" s="219"/>
      <c r="G58" s="52"/>
      <c r="H58" s="219"/>
      <c r="I58" s="52"/>
      <c r="J58" s="281"/>
    </row>
    <row r="59" spans="1:10" ht="12.75">
      <c r="A59" s="252" t="s">
        <v>62</v>
      </c>
      <c r="B59" s="109"/>
      <c r="C59" s="52"/>
      <c r="D59" s="219"/>
      <c r="E59" s="52"/>
      <c r="F59" s="219"/>
      <c r="G59" s="52"/>
      <c r="H59" s="219"/>
      <c r="I59" s="52"/>
      <c r="J59" s="281"/>
    </row>
    <row r="60" spans="1:10" ht="12.75">
      <c r="A60" s="252" t="s">
        <v>63</v>
      </c>
      <c r="B60" s="109"/>
      <c r="C60" s="52"/>
      <c r="D60" s="219"/>
      <c r="E60" s="52"/>
      <c r="F60" s="219"/>
      <c r="G60" s="52"/>
      <c r="H60" s="219"/>
      <c r="I60" s="52"/>
      <c r="J60" s="281"/>
    </row>
    <row r="61" spans="1:10" ht="12.75">
      <c r="A61" s="286" t="s">
        <v>64</v>
      </c>
      <c r="B61" s="287"/>
      <c r="C61" s="288"/>
      <c r="D61" s="330"/>
      <c r="E61" s="288"/>
      <c r="F61" s="330"/>
      <c r="G61" s="288"/>
      <c r="H61" s="330"/>
      <c r="I61" s="288"/>
      <c r="J61" s="305"/>
    </row>
    <row r="62" spans="1:10" ht="12.75">
      <c r="A62" s="252" t="s">
        <v>65</v>
      </c>
      <c r="B62" s="109"/>
      <c r="C62" s="52"/>
      <c r="D62" s="219"/>
      <c r="E62" s="52"/>
      <c r="F62" s="219"/>
      <c r="G62" s="52"/>
      <c r="H62" s="219"/>
      <c r="I62" s="52"/>
      <c r="J62" s="281"/>
    </row>
    <row r="63" spans="1:10" ht="12.75">
      <c r="A63" s="252" t="s">
        <v>66</v>
      </c>
      <c r="B63" s="109"/>
      <c r="C63" s="52"/>
      <c r="D63" s="219"/>
      <c r="E63" s="52"/>
      <c r="F63" s="219"/>
      <c r="G63" s="52"/>
      <c r="H63" s="219"/>
      <c r="I63" s="52"/>
      <c r="J63" s="281"/>
    </row>
    <row r="64" spans="1:10" ht="12.75">
      <c r="A64" s="252" t="s">
        <v>67</v>
      </c>
      <c r="B64" s="109"/>
      <c r="C64" s="52"/>
      <c r="D64" s="219"/>
      <c r="E64" s="52"/>
      <c r="F64" s="219"/>
      <c r="G64" s="52"/>
      <c r="H64" s="219"/>
      <c r="I64" s="52"/>
      <c r="J64" s="281"/>
    </row>
    <row r="65" spans="1:10" ht="12.75">
      <c r="A65" s="252" t="s">
        <v>68</v>
      </c>
      <c r="B65" s="109"/>
      <c r="C65" s="52"/>
      <c r="D65" s="219"/>
      <c r="E65" s="52"/>
      <c r="F65" s="219"/>
      <c r="G65" s="52"/>
      <c r="H65" s="219"/>
      <c r="I65" s="52"/>
      <c r="J65" s="281"/>
    </row>
    <row r="66" spans="1:10" ht="12.75">
      <c r="A66" s="252" t="s">
        <v>69</v>
      </c>
      <c r="B66" s="109"/>
      <c r="C66" s="52"/>
      <c r="D66" s="219"/>
      <c r="E66" s="52"/>
      <c r="F66" s="219"/>
      <c r="G66" s="52"/>
      <c r="H66" s="219"/>
      <c r="I66" s="52"/>
      <c r="J66" s="281"/>
    </row>
    <row r="67" spans="1:10" ht="12.75">
      <c r="A67" s="252" t="s">
        <v>70</v>
      </c>
      <c r="B67" s="109"/>
      <c r="C67" s="52"/>
      <c r="D67" s="219"/>
      <c r="E67" s="52"/>
      <c r="F67" s="219"/>
      <c r="G67" s="52"/>
      <c r="H67" s="219"/>
      <c r="I67" s="52"/>
      <c r="J67" s="281"/>
    </row>
    <row r="68" spans="1:10" ht="12.75">
      <c r="A68" s="252" t="s">
        <v>71</v>
      </c>
      <c r="B68" s="109"/>
      <c r="C68" s="52"/>
      <c r="D68" s="219"/>
      <c r="E68" s="52"/>
      <c r="F68" s="219"/>
      <c r="G68" s="52"/>
      <c r="H68" s="219"/>
      <c r="I68" s="52"/>
      <c r="J68" s="281"/>
    </row>
    <row r="69" spans="1:10" ht="12.75">
      <c r="A69" s="252" t="s">
        <v>72</v>
      </c>
      <c r="B69" s="109"/>
      <c r="C69" s="52"/>
      <c r="D69" s="219"/>
      <c r="E69" s="52"/>
      <c r="F69" s="219"/>
      <c r="G69" s="52"/>
      <c r="H69" s="219"/>
      <c r="I69" s="52"/>
      <c r="J69" s="281"/>
    </row>
    <row r="70" spans="1:10" ht="12.75">
      <c r="A70" s="252" t="s">
        <v>73</v>
      </c>
      <c r="B70" s="109"/>
      <c r="C70" s="52"/>
      <c r="D70" s="219"/>
      <c r="E70" s="52"/>
      <c r="F70" s="219"/>
      <c r="G70" s="52"/>
      <c r="H70" s="219"/>
      <c r="I70" s="52"/>
      <c r="J70" s="281"/>
    </row>
    <row r="71" spans="1:10" ht="12.75">
      <c r="A71" s="252" t="s">
        <v>74</v>
      </c>
      <c r="B71" s="109"/>
      <c r="C71" s="52"/>
      <c r="D71" s="219"/>
      <c r="E71" s="52"/>
      <c r="F71" s="219"/>
      <c r="G71" s="52"/>
      <c r="H71" s="219"/>
      <c r="I71" s="52"/>
      <c r="J71" s="281"/>
    </row>
    <row r="72" spans="1:10" ht="12.75">
      <c r="A72" s="252" t="s">
        <v>75</v>
      </c>
      <c r="B72" s="109"/>
      <c r="C72" s="52"/>
      <c r="D72" s="219"/>
      <c r="E72" s="52"/>
      <c r="F72" s="219"/>
      <c r="G72" s="52"/>
      <c r="H72" s="219"/>
      <c r="I72" s="52"/>
      <c r="J72" s="281"/>
    </row>
    <row r="73" spans="1:10" ht="12.75">
      <c r="A73" s="252" t="s">
        <v>76</v>
      </c>
      <c r="B73" s="109"/>
      <c r="C73" s="52"/>
      <c r="D73" s="219"/>
      <c r="E73" s="52"/>
      <c r="F73" s="219"/>
      <c r="G73" s="52"/>
      <c r="H73" s="219"/>
      <c r="I73" s="52"/>
      <c r="J73" s="281"/>
    </row>
    <row r="74" spans="1:10" ht="12.75">
      <c r="A74" s="252" t="s">
        <v>77</v>
      </c>
      <c r="B74" s="109"/>
      <c r="C74" s="52"/>
      <c r="D74" s="219"/>
      <c r="E74" s="52"/>
      <c r="F74" s="219"/>
      <c r="G74" s="52"/>
      <c r="H74" s="219"/>
      <c r="I74" s="52"/>
      <c r="J74" s="281"/>
    </row>
    <row r="75" spans="1:10" ht="12.75">
      <c r="A75" s="252" t="s">
        <v>78</v>
      </c>
      <c r="B75" s="109"/>
      <c r="C75" s="52"/>
      <c r="D75" s="219"/>
      <c r="E75" s="52"/>
      <c r="F75" s="219"/>
      <c r="G75" s="52"/>
      <c r="H75" s="219"/>
      <c r="I75" s="52"/>
      <c r="J75" s="281"/>
    </row>
    <row r="76" spans="1:10" ht="12.75">
      <c r="A76" s="286" t="s">
        <v>79</v>
      </c>
      <c r="B76" s="287"/>
      <c r="C76" s="288"/>
      <c r="D76" s="330"/>
      <c r="E76" s="288"/>
      <c r="F76" s="330"/>
      <c r="G76" s="288"/>
      <c r="H76" s="330"/>
      <c r="I76" s="288"/>
      <c r="J76" s="305"/>
    </row>
    <row r="77" spans="1:10" ht="12.75">
      <c r="A77" s="252" t="s">
        <v>80</v>
      </c>
      <c r="B77" s="109"/>
      <c r="C77" s="52"/>
      <c r="D77" s="219"/>
      <c r="E77" s="52"/>
      <c r="F77" s="219"/>
      <c r="G77" s="52"/>
      <c r="H77" s="219"/>
      <c r="I77" s="52"/>
      <c r="J77" s="281"/>
    </row>
    <row r="78" spans="1:11" ht="12.75">
      <c r="A78" s="252" t="s">
        <v>81</v>
      </c>
      <c r="B78" s="109"/>
      <c r="C78" s="52"/>
      <c r="D78" s="219"/>
      <c r="E78" s="52"/>
      <c r="F78" s="219"/>
      <c r="G78" s="52"/>
      <c r="H78" s="219"/>
      <c r="I78" s="52"/>
      <c r="J78" s="281"/>
      <c r="K78" s="113"/>
    </row>
    <row r="79" spans="1:11" ht="13.5" thickBot="1">
      <c r="A79" s="300" t="s">
        <v>82</v>
      </c>
      <c r="B79" s="248"/>
      <c r="C79" s="249"/>
      <c r="D79" s="331"/>
      <c r="E79" s="249"/>
      <c r="F79" s="331"/>
      <c r="G79" s="249"/>
      <c r="H79" s="331"/>
      <c r="I79" s="306"/>
      <c r="J79" s="307"/>
      <c r="K79" s="113"/>
    </row>
    <row r="80" spans="1:10" s="257" customFormat="1" ht="12.75">
      <c r="A80" s="253" t="s">
        <v>83</v>
      </c>
      <c r="B80" s="254">
        <f>B15</f>
        <v>0</v>
      </c>
      <c r="C80" s="255"/>
      <c r="D80" s="256">
        <f>C15+(SUM(D18:D79))</f>
        <v>0</v>
      </c>
      <c r="E80" s="255"/>
      <c r="F80" s="256">
        <f>E15+(SUM(F18:F79))</f>
        <v>0</v>
      </c>
      <c r="G80" s="255"/>
      <c r="H80" s="256">
        <f>G15+(SUM(H18:H79))</f>
        <v>0</v>
      </c>
      <c r="I80" s="283" t="e">
        <f>I81/I9</f>
        <v>#DIV/0!</v>
      </c>
      <c r="J80" s="278" t="e">
        <f>(B80/I80)-1</f>
        <v>#DIV/0!</v>
      </c>
    </row>
    <row r="81" spans="1:10" s="257" customFormat="1" ht="12.75">
      <c r="A81" s="258" t="s">
        <v>84</v>
      </c>
      <c r="B81" s="254"/>
      <c r="C81" s="255"/>
      <c r="D81" s="256">
        <f>D80*C9</f>
        <v>0</v>
      </c>
      <c r="E81" s="255"/>
      <c r="F81" s="256">
        <f>F80*E9</f>
        <v>0</v>
      </c>
      <c r="G81" s="255"/>
      <c r="H81" s="256">
        <f>H80*G9</f>
        <v>0</v>
      </c>
      <c r="I81" s="283">
        <f>SUM(D81:H81)</f>
        <v>0</v>
      </c>
      <c r="J81" s="278"/>
    </row>
    <row r="82" spans="1:10" s="257" customFormat="1" ht="13.5" thickBot="1">
      <c r="A82" s="259" t="s">
        <v>143</v>
      </c>
      <c r="B82" s="260" t="e">
        <f>B17</f>
        <v>#DIV/0!</v>
      </c>
      <c r="C82" s="261"/>
      <c r="D82" s="262">
        <f>IF(C13&gt;0,D80/C13,0)</f>
        <v>0</v>
      </c>
      <c r="E82" s="261"/>
      <c r="F82" s="262">
        <f>IF(E13&gt;0,F80/E13,0)</f>
        <v>0</v>
      </c>
      <c r="G82" s="261"/>
      <c r="H82" s="262">
        <f>IF(G13&gt;0,H80/G13,0)</f>
        <v>0</v>
      </c>
      <c r="I82" s="284" t="e">
        <f>I81/I14</f>
        <v>#DIV/0!</v>
      </c>
      <c r="J82" s="278" t="e">
        <f>(B82/I82)-1</f>
        <v>#DIV/0!</v>
      </c>
    </row>
    <row r="83" spans="1:10" s="257" customFormat="1" ht="13.5" thickBot="1">
      <c r="A83" s="263" t="s">
        <v>137</v>
      </c>
      <c r="B83" s="264"/>
      <c r="C83" s="265"/>
      <c r="D83" s="266">
        <f>IF(C15=0,0,D80/C15)</f>
        <v>0</v>
      </c>
      <c r="E83" s="265"/>
      <c r="F83" s="266">
        <f>IF(E15=0,0,F80/E15)</f>
        <v>0</v>
      </c>
      <c r="G83" s="265"/>
      <c r="H83" s="266">
        <f>IF(G15=0,0,H80/G15)</f>
        <v>0</v>
      </c>
      <c r="I83" s="285"/>
      <c r="J83" s="282"/>
    </row>
    <row r="84" spans="1:10" s="124" customFormat="1" ht="13.5" thickTop="1">
      <c r="A84" s="119"/>
      <c r="B84" s="120"/>
      <c r="C84" s="121"/>
      <c r="D84" s="122"/>
      <c r="E84" s="121"/>
      <c r="F84" s="122"/>
      <c r="G84" s="121"/>
      <c r="H84" s="122"/>
      <c r="I84" s="121"/>
      <c r="J84" s="123"/>
    </row>
    <row r="85" ht="12.75">
      <c r="A85" s="125"/>
    </row>
    <row r="86" spans="1:10" s="135" customFormat="1" ht="12.75">
      <c r="A86" s="130"/>
      <c r="B86" s="131"/>
      <c r="C86" s="132"/>
      <c r="D86" s="133"/>
      <c r="E86" s="132"/>
      <c r="F86" s="133"/>
      <c r="G86" s="132"/>
      <c r="H86" s="133"/>
      <c r="I86" s="132"/>
      <c r="J86" s="134"/>
    </row>
    <row r="87" spans="1:10" s="124" customFormat="1" ht="12.75">
      <c r="A87" s="119"/>
      <c r="B87" s="120"/>
      <c r="C87" s="121"/>
      <c r="D87" s="122"/>
      <c r="E87" s="121"/>
      <c r="F87" s="122"/>
      <c r="G87" s="121"/>
      <c r="H87" s="122"/>
      <c r="I87" s="121"/>
      <c r="J87" s="123"/>
    </row>
    <row r="88" ht="12.75">
      <c r="A88" s="125"/>
    </row>
    <row r="89" spans="1:10" s="135" customFormat="1" ht="12.75">
      <c r="A89" s="130"/>
      <c r="B89" s="131"/>
      <c r="C89" s="132"/>
      <c r="D89" s="133"/>
      <c r="E89" s="132"/>
      <c r="F89" s="133"/>
      <c r="G89" s="132"/>
      <c r="H89" s="133"/>
      <c r="I89" s="132"/>
      <c r="J89" s="134"/>
    </row>
    <row r="90" spans="1:10" s="124" customFormat="1" ht="12.75">
      <c r="A90" s="119"/>
      <c r="B90" s="120"/>
      <c r="C90" s="121"/>
      <c r="D90" s="122"/>
      <c r="E90" s="121"/>
      <c r="F90" s="122"/>
      <c r="G90" s="121"/>
      <c r="H90" s="122"/>
      <c r="I90" s="121"/>
      <c r="J90" s="123"/>
    </row>
    <row r="91" ht="12.75">
      <c r="A91" s="125"/>
    </row>
    <row r="92" spans="1:10" s="135" customFormat="1" ht="12.75">
      <c r="A92" s="130"/>
      <c r="B92" s="131"/>
      <c r="C92" s="132"/>
      <c r="D92" s="133"/>
      <c r="E92" s="132"/>
      <c r="F92" s="133"/>
      <c r="G92" s="132"/>
      <c r="H92" s="133"/>
      <c r="I92" s="132"/>
      <c r="J92" s="134"/>
    </row>
    <row r="93" spans="1:10" s="124" customFormat="1" ht="12.75">
      <c r="A93" s="119"/>
      <c r="B93" s="120"/>
      <c r="C93" s="121"/>
      <c r="D93" s="122"/>
      <c r="E93" s="121"/>
      <c r="F93" s="122"/>
      <c r="G93" s="121"/>
      <c r="H93" s="122"/>
      <c r="I93" s="121"/>
      <c r="J93" s="123"/>
    </row>
    <row r="94" ht="12.75">
      <c r="A94" s="125"/>
    </row>
    <row r="95" spans="1:10" s="135" customFormat="1" ht="12.75">
      <c r="A95" s="130"/>
      <c r="B95" s="131"/>
      <c r="C95" s="132"/>
      <c r="D95" s="133"/>
      <c r="E95" s="132"/>
      <c r="F95" s="133"/>
      <c r="G95" s="132"/>
      <c r="H95" s="133"/>
      <c r="I95" s="132"/>
      <c r="J95" s="134"/>
    </row>
    <row r="96" spans="1:10" s="124" customFormat="1" ht="12.75">
      <c r="A96" s="119"/>
      <c r="B96" s="120"/>
      <c r="C96" s="121"/>
      <c r="D96" s="122"/>
      <c r="E96" s="121"/>
      <c r="F96" s="122"/>
      <c r="G96" s="121"/>
      <c r="H96" s="122"/>
      <c r="I96" s="121"/>
      <c r="J96" s="123"/>
    </row>
    <row r="97" ht="12.75">
      <c r="A97" s="125"/>
    </row>
    <row r="98" spans="1:10" s="135" customFormat="1" ht="12.75">
      <c r="A98" s="130"/>
      <c r="B98" s="131"/>
      <c r="C98" s="132"/>
      <c r="D98" s="133"/>
      <c r="E98" s="132"/>
      <c r="F98" s="133"/>
      <c r="G98" s="132"/>
      <c r="H98" s="133"/>
      <c r="I98" s="132"/>
      <c r="J98" s="134"/>
    </row>
    <row r="99" spans="1:10" s="124" customFormat="1" ht="12.75">
      <c r="A99" s="119"/>
      <c r="B99" s="120"/>
      <c r="C99" s="121"/>
      <c r="D99" s="122"/>
      <c r="E99" s="121"/>
      <c r="F99" s="122"/>
      <c r="G99" s="121"/>
      <c r="H99" s="122"/>
      <c r="I99" s="121"/>
      <c r="J99" s="123"/>
    </row>
    <row r="100" ht="12.75">
      <c r="A100" s="125"/>
    </row>
    <row r="101" spans="1:10" s="135" customFormat="1" ht="12.75">
      <c r="A101" s="130"/>
      <c r="B101" s="131"/>
      <c r="C101" s="132"/>
      <c r="D101" s="133"/>
      <c r="E101" s="132"/>
      <c r="F101" s="133"/>
      <c r="G101" s="132"/>
      <c r="H101" s="133"/>
      <c r="I101" s="132"/>
      <c r="J101" s="134"/>
    </row>
    <row r="102" spans="1:10" s="124" customFormat="1" ht="12.75">
      <c r="A102" s="119"/>
      <c r="B102" s="120"/>
      <c r="C102" s="121"/>
      <c r="D102" s="122"/>
      <c r="E102" s="121"/>
      <c r="F102" s="122"/>
      <c r="G102" s="121"/>
      <c r="H102" s="122"/>
      <c r="I102" s="121"/>
      <c r="J102" s="123"/>
    </row>
    <row r="103" ht="12.75">
      <c r="A103" s="125"/>
    </row>
    <row r="104" spans="1:10" s="135" customFormat="1" ht="12.75">
      <c r="A104" s="130"/>
      <c r="B104" s="131"/>
      <c r="C104" s="132"/>
      <c r="D104" s="133"/>
      <c r="E104" s="132"/>
      <c r="F104" s="133"/>
      <c r="G104" s="132"/>
      <c r="H104" s="133"/>
      <c r="I104" s="132"/>
      <c r="J104" s="134"/>
    </row>
    <row r="105" spans="1:10" s="124" customFormat="1" ht="12.75">
      <c r="A105" s="119"/>
      <c r="B105" s="120"/>
      <c r="C105" s="121"/>
      <c r="D105" s="122"/>
      <c r="E105" s="121"/>
      <c r="F105" s="122"/>
      <c r="G105" s="121"/>
      <c r="H105" s="122"/>
      <c r="I105" s="121"/>
      <c r="J105" s="123"/>
    </row>
    <row r="106" ht="12.75">
      <c r="A106" s="125"/>
    </row>
    <row r="107" spans="1:10" s="135" customFormat="1" ht="12.75">
      <c r="A107" s="130"/>
      <c r="B107" s="131"/>
      <c r="C107" s="132"/>
      <c r="D107" s="133"/>
      <c r="E107" s="132"/>
      <c r="F107" s="133"/>
      <c r="G107" s="132"/>
      <c r="H107" s="133"/>
      <c r="I107" s="132"/>
      <c r="J107" s="134"/>
    </row>
    <row r="108" spans="1:10" s="124" customFormat="1" ht="12.75">
      <c r="A108" s="119"/>
      <c r="B108" s="120"/>
      <c r="C108" s="121"/>
      <c r="D108" s="122"/>
      <c r="E108" s="121"/>
      <c r="F108" s="122"/>
      <c r="G108" s="121"/>
      <c r="H108" s="122"/>
      <c r="I108" s="121"/>
      <c r="J108" s="123"/>
    </row>
    <row r="109" ht="12.75">
      <c r="A109" s="125"/>
    </row>
    <row r="110" spans="1:10" s="135" customFormat="1" ht="12.75">
      <c r="A110" s="130"/>
      <c r="B110" s="131"/>
      <c r="C110" s="132"/>
      <c r="D110" s="133"/>
      <c r="E110" s="132"/>
      <c r="F110" s="133"/>
      <c r="G110" s="132"/>
      <c r="H110" s="133"/>
      <c r="I110" s="132"/>
      <c r="J110" s="134"/>
    </row>
    <row r="111" spans="1:10" s="124" customFormat="1" ht="12.75">
      <c r="A111" s="119"/>
      <c r="B111" s="120"/>
      <c r="C111" s="121"/>
      <c r="D111" s="122"/>
      <c r="E111" s="121"/>
      <c r="F111" s="122"/>
      <c r="G111" s="121"/>
      <c r="H111" s="122"/>
      <c r="I111" s="121"/>
      <c r="J111" s="123"/>
    </row>
    <row r="112" ht="12.75">
      <c r="A112" s="125"/>
    </row>
    <row r="113" spans="1:10" s="135" customFormat="1" ht="12.75">
      <c r="A113" s="130"/>
      <c r="B113" s="131"/>
      <c r="C113" s="132"/>
      <c r="D113" s="133"/>
      <c r="E113" s="132"/>
      <c r="F113" s="133"/>
      <c r="G113" s="132"/>
      <c r="H113" s="133"/>
      <c r="I113" s="132"/>
      <c r="J113" s="134"/>
    </row>
    <row r="114" spans="9:10" ht="12.75">
      <c r="I114" s="121"/>
      <c r="J114" s="123"/>
    </row>
    <row r="116" spans="9:10" ht="12.75">
      <c r="I116" s="132"/>
      <c r="J116" s="134"/>
    </row>
  </sheetData>
  <sheetProtection password="94AD" sheet="1" objects="1" scenarios="1" formatColumns="0" formatRows="0" insertColumns="0" insertRows="0" deleteColumns="0" deleteRows="0"/>
  <mergeCells count="13">
    <mergeCell ref="C2:D2"/>
    <mergeCell ref="E2:F2"/>
    <mergeCell ref="G2:H2"/>
    <mergeCell ref="C1:D1"/>
    <mergeCell ref="E1:F1"/>
    <mergeCell ref="G1:H1"/>
    <mergeCell ref="J4:J5"/>
    <mergeCell ref="C4:D4"/>
    <mergeCell ref="E4:F4"/>
    <mergeCell ref="G4:H4"/>
    <mergeCell ref="C3:D3"/>
    <mergeCell ref="E3:F3"/>
    <mergeCell ref="G3:H3"/>
  </mergeCells>
  <printOptions gridLines="1" horizontalCentered="1"/>
  <pageMargins left="0.5" right="0.5" top="0.75" bottom="0.5" header="0.5" footer="0.5"/>
  <pageSetup fitToHeight="2" horizontalDpi="600" verticalDpi="600" orientation="portrait" scale="79" r:id="rId3"/>
  <headerFooter alignWithMargins="0">
    <oddHeader>&amp;C&amp;"Arial,Bold"&amp;14Rent Comparability Matrix</oddHeader>
    <oddFooter>&amp;L&amp;"Arial Narrow,Regular"&amp;8CTCAC and CDLAC
Low Income Comps&amp;C&amp;"Arial Narrow,Regular"&amp;8Page &amp;P of &amp;N&amp;R&amp;"Arial Narrow,Regular"&amp;8Updated 6/28/11</oddFooter>
  </headerFooter>
  <rowBreaks count="1" manualBreakCount="1">
    <brk id="60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W11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0.28125" style="119" customWidth="1"/>
    <col min="2" max="2" width="13.8515625" style="126" bestFit="1" customWidth="1"/>
    <col min="3" max="3" width="8.28125" style="127" bestFit="1" customWidth="1"/>
    <col min="4" max="4" width="8.28125" style="128" bestFit="1" customWidth="1"/>
    <col min="5" max="5" width="8.28125" style="127" bestFit="1" customWidth="1"/>
    <col min="6" max="6" width="7.57421875" style="128" customWidth="1"/>
    <col min="7" max="7" width="6.7109375" style="127" customWidth="1"/>
    <col min="8" max="8" width="6.7109375" style="128" customWidth="1"/>
    <col min="9" max="9" width="6.7109375" style="127" customWidth="1"/>
    <col min="10" max="10" width="6.7109375" style="128" customWidth="1"/>
    <col min="11" max="11" width="9.7109375" style="127" customWidth="1"/>
    <col min="12" max="12" width="10.8515625" style="129" customWidth="1"/>
    <col min="13" max="16384" width="9.140625" style="110" customWidth="1"/>
  </cols>
  <sheetData>
    <row r="1" spans="1:12" s="63" customFormat="1" ht="39.75" customHeight="1">
      <c r="A1" s="59" t="s">
        <v>0</v>
      </c>
      <c r="B1" s="60" t="s">
        <v>1</v>
      </c>
      <c r="C1" s="340" t="s">
        <v>133</v>
      </c>
      <c r="D1" s="341"/>
      <c r="E1" s="340" t="s">
        <v>134</v>
      </c>
      <c r="F1" s="341"/>
      <c r="G1" s="340" t="s">
        <v>135</v>
      </c>
      <c r="H1" s="341"/>
      <c r="I1" s="340" t="s">
        <v>138</v>
      </c>
      <c r="J1" s="347"/>
      <c r="K1" s="61"/>
      <c r="L1" s="62"/>
    </row>
    <row r="2" spans="1:12" s="63" customFormat="1" ht="26.25" customHeight="1">
      <c r="A2" s="64" t="s">
        <v>2</v>
      </c>
      <c r="B2" s="65" t="s">
        <v>3</v>
      </c>
      <c r="C2" s="342" t="s">
        <v>3</v>
      </c>
      <c r="D2" s="343"/>
      <c r="E2" s="342" t="s">
        <v>3</v>
      </c>
      <c r="F2" s="343"/>
      <c r="G2" s="342" t="s">
        <v>3</v>
      </c>
      <c r="H2" s="343"/>
      <c r="I2" s="342" t="s">
        <v>3</v>
      </c>
      <c r="J2" s="343"/>
      <c r="K2" s="66"/>
      <c r="L2" s="67"/>
    </row>
    <row r="3" spans="1:12" s="63" customFormat="1" ht="15.75" customHeight="1">
      <c r="A3" s="68" t="s">
        <v>4</v>
      </c>
      <c r="B3" s="69" t="s">
        <v>5</v>
      </c>
      <c r="C3" s="335" t="s">
        <v>5</v>
      </c>
      <c r="D3" s="336"/>
      <c r="E3" s="335" t="s">
        <v>5</v>
      </c>
      <c r="F3" s="336"/>
      <c r="G3" s="335" t="s">
        <v>5</v>
      </c>
      <c r="H3" s="336"/>
      <c r="I3" s="335" t="s">
        <v>5</v>
      </c>
      <c r="J3" s="336"/>
      <c r="K3" s="70"/>
      <c r="L3" s="67"/>
    </row>
    <row r="4" spans="1:12" s="63" customFormat="1" ht="15.75" customHeight="1">
      <c r="A4" s="71" t="s">
        <v>6</v>
      </c>
      <c r="B4" s="69" t="s">
        <v>7</v>
      </c>
      <c r="C4" s="335" t="s">
        <v>7</v>
      </c>
      <c r="D4" s="336"/>
      <c r="E4" s="335" t="s">
        <v>7</v>
      </c>
      <c r="F4" s="336"/>
      <c r="G4" s="335" t="s">
        <v>7</v>
      </c>
      <c r="H4" s="336"/>
      <c r="I4" s="335" t="s">
        <v>7</v>
      </c>
      <c r="J4" s="336"/>
      <c r="K4" s="72"/>
      <c r="L4" s="344"/>
    </row>
    <row r="5" spans="1:12" s="63" customFormat="1" ht="24" customHeight="1">
      <c r="A5" s="73" t="s">
        <v>9</v>
      </c>
      <c r="B5" s="74" t="s">
        <v>10</v>
      </c>
      <c r="C5" s="75"/>
      <c r="D5" s="76"/>
      <c r="E5" s="75"/>
      <c r="F5" s="76"/>
      <c r="G5" s="75"/>
      <c r="H5" s="76"/>
      <c r="I5" s="75"/>
      <c r="J5" s="76"/>
      <c r="K5" s="77" t="s">
        <v>132</v>
      </c>
      <c r="L5" s="344"/>
    </row>
    <row r="6" spans="1:12" s="84" customFormat="1" ht="26.25" thickBot="1">
      <c r="A6" s="78" t="s">
        <v>136</v>
      </c>
      <c r="B6" s="79" t="s">
        <v>11</v>
      </c>
      <c r="C6" s="80" t="s">
        <v>12</v>
      </c>
      <c r="D6" s="81" t="s">
        <v>13</v>
      </c>
      <c r="E6" s="80" t="s">
        <v>12</v>
      </c>
      <c r="F6" s="81" t="s">
        <v>13</v>
      </c>
      <c r="G6" s="80" t="s">
        <v>12</v>
      </c>
      <c r="H6" s="81" t="s">
        <v>13</v>
      </c>
      <c r="I6" s="80" t="s">
        <v>12</v>
      </c>
      <c r="J6" s="81" t="s">
        <v>13</v>
      </c>
      <c r="K6" s="82" t="s">
        <v>131</v>
      </c>
      <c r="L6" s="83" t="s">
        <v>8</v>
      </c>
    </row>
    <row r="7" spans="1:12" s="84" customFormat="1" ht="13.5" thickTop="1">
      <c r="A7" s="308" t="s">
        <v>144</v>
      </c>
      <c r="B7" s="85" t="s">
        <v>14</v>
      </c>
      <c r="C7" s="52" t="s">
        <v>15</v>
      </c>
      <c r="D7" s="53"/>
      <c r="E7" s="52" t="s">
        <v>15</v>
      </c>
      <c r="F7" s="53"/>
      <c r="G7" s="52" t="s">
        <v>15</v>
      </c>
      <c r="H7" s="53"/>
      <c r="I7" s="52" t="s">
        <v>15</v>
      </c>
      <c r="J7" s="53"/>
      <c r="K7" s="160"/>
      <c r="L7" s="161"/>
    </row>
    <row r="8" spans="1:12" s="84" customFormat="1" ht="12.75">
      <c r="A8" s="64" t="s">
        <v>16</v>
      </c>
      <c r="B8" s="86"/>
      <c r="C8" s="54">
        <v>0</v>
      </c>
      <c r="D8" s="53"/>
      <c r="E8" s="54">
        <v>0</v>
      </c>
      <c r="F8" s="53"/>
      <c r="G8" s="54">
        <v>0</v>
      </c>
      <c r="H8" s="53"/>
      <c r="I8" s="54">
        <v>0</v>
      </c>
      <c r="J8" s="53"/>
      <c r="K8" s="162"/>
      <c r="L8" s="161"/>
    </row>
    <row r="9" spans="1:12" s="84" customFormat="1" ht="12.75">
      <c r="A9" s="64" t="s">
        <v>17</v>
      </c>
      <c r="B9" s="87"/>
      <c r="C9" s="55">
        <v>0</v>
      </c>
      <c r="D9" s="56"/>
      <c r="E9" s="55">
        <v>0</v>
      </c>
      <c r="F9" s="56"/>
      <c r="G9" s="55">
        <v>0</v>
      </c>
      <c r="H9" s="56"/>
      <c r="I9" s="55">
        <v>0</v>
      </c>
      <c r="J9" s="56"/>
      <c r="K9" s="136">
        <f>SUM(C9:J9)</f>
        <v>0</v>
      </c>
      <c r="L9" s="161"/>
    </row>
    <row r="10" spans="1:12" s="84" customFormat="1" ht="12.75">
      <c r="A10" s="64" t="s">
        <v>18</v>
      </c>
      <c r="B10" s="86"/>
      <c r="C10" s="57">
        <v>0</v>
      </c>
      <c r="D10" s="58"/>
      <c r="E10" s="57">
        <v>0</v>
      </c>
      <c r="F10" s="58"/>
      <c r="G10" s="57">
        <v>0</v>
      </c>
      <c r="H10" s="58"/>
      <c r="I10" s="57">
        <v>0</v>
      </c>
      <c r="J10" s="58"/>
      <c r="K10" s="163"/>
      <c r="L10" s="161"/>
    </row>
    <row r="11" spans="1:12" s="84" customFormat="1" ht="12.75">
      <c r="A11" s="64" t="s">
        <v>85</v>
      </c>
      <c r="B11" s="86"/>
      <c r="C11" s="52"/>
      <c r="D11" s="53"/>
      <c r="E11" s="52"/>
      <c r="F11" s="53"/>
      <c r="G11" s="52"/>
      <c r="H11" s="53"/>
      <c r="I11" s="52"/>
      <c r="J11" s="53"/>
      <c r="K11" s="160"/>
      <c r="L11" s="161"/>
    </row>
    <row r="12" spans="1:12" s="84" customFormat="1" ht="12.75">
      <c r="A12" s="64" t="s">
        <v>19</v>
      </c>
      <c r="B12" s="86"/>
      <c r="C12" s="57">
        <v>0</v>
      </c>
      <c r="D12" s="58"/>
      <c r="E12" s="57">
        <v>0</v>
      </c>
      <c r="F12" s="58"/>
      <c r="G12" s="57">
        <v>0</v>
      </c>
      <c r="H12" s="58"/>
      <c r="I12" s="57">
        <v>0</v>
      </c>
      <c r="J12" s="58"/>
      <c r="K12" s="163"/>
      <c r="L12" s="161"/>
    </row>
    <row r="13" spans="1:14" s="84" customFormat="1" ht="12.75">
      <c r="A13" s="64" t="s">
        <v>20</v>
      </c>
      <c r="B13" s="88"/>
      <c r="C13" s="55">
        <v>0</v>
      </c>
      <c r="D13" s="56"/>
      <c r="E13" s="55">
        <v>0</v>
      </c>
      <c r="F13" s="56"/>
      <c r="G13" s="55">
        <v>0</v>
      </c>
      <c r="H13" s="56"/>
      <c r="I13" s="55">
        <v>0</v>
      </c>
      <c r="J13" s="56"/>
      <c r="K13" s="144" t="e">
        <f>K14/K9</f>
        <v>#DIV/0!</v>
      </c>
      <c r="L13" s="143"/>
      <c r="M13" s="89"/>
      <c r="N13" s="90"/>
    </row>
    <row r="14" spans="1:14" s="94" customFormat="1" ht="12.75">
      <c r="A14" s="91" t="s">
        <v>21</v>
      </c>
      <c r="B14" s="150"/>
      <c r="C14" s="136">
        <f>C13*C9</f>
        <v>0</v>
      </c>
      <c r="D14" s="137"/>
      <c r="E14" s="136">
        <f>E13*E9</f>
        <v>0</v>
      </c>
      <c r="F14" s="137"/>
      <c r="G14" s="136">
        <f>G13*G9</f>
        <v>0</v>
      </c>
      <c r="H14" s="137"/>
      <c r="I14" s="136">
        <f>I13*I9</f>
        <v>0</v>
      </c>
      <c r="J14" s="137"/>
      <c r="K14" s="145">
        <f>SUM(C14:J14)</f>
        <v>0</v>
      </c>
      <c r="L14" s="146"/>
      <c r="M14" s="92"/>
      <c r="N14" s="93"/>
    </row>
    <row r="15" spans="1:14" s="84" customFormat="1" ht="12.75">
      <c r="A15" s="64" t="s">
        <v>22</v>
      </c>
      <c r="B15" s="95"/>
      <c r="C15" s="96">
        <v>0</v>
      </c>
      <c r="D15" s="53"/>
      <c r="E15" s="96">
        <v>0</v>
      </c>
      <c r="F15" s="53"/>
      <c r="G15" s="96">
        <v>0</v>
      </c>
      <c r="H15" s="53"/>
      <c r="I15" s="96">
        <v>0</v>
      </c>
      <c r="J15" s="53"/>
      <c r="K15" s="138" t="e">
        <f>K16/K9</f>
        <v>#DIV/0!</v>
      </c>
      <c r="L15" s="147" t="e">
        <f>(B15/K15)-1</f>
        <v>#DIV/0!</v>
      </c>
      <c r="M15" s="89"/>
      <c r="N15" s="90"/>
    </row>
    <row r="16" spans="1:14" s="84" customFormat="1" ht="12.75">
      <c r="A16" s="167" t="s">
        <v>23</v>
      </c>
      <c r="B16" s="151"/>
      <c r="C16" s="138">
        <f>C9*C15</f>
        <v>0</v>
      </c>
      <c r="D16" s="139"/>
      <c r="E16" s="138">
        <f>E9*E15</f>
        <v>0</v>
      </c>
      <c r="F16" s="139"/>
      <c r="G16" s="138">
        <f>G9*G15</f>
        <v>0</v>
      </c>
      <c r="H16" s="139"/>
      <c r="I16" s="138">
        <f>I9*I15</f>
        <v>0</v>
      </c>
      <c r="J16" s="139"/>
      <c r="K16" s="138">
        <f>SUM(C16:J16)</f>
        <v>0</v>
      </c>
      <c r="L16" s="148"/>
      <c r="M16" s="97"/>
      <c r="N16" s="90"/>
    </row>
    <row r="17" spans="1:14" s="84" customFormat="1" ht="13.5" thickBot="1">
      <c r="A17" s="168" t="s">
        <v>86</v>
      </c>
      <c r="B17" s="142" t="e">
        <f>B15/B13</f>
        <v>#DIV/0!</v>
      </c>
      <c r="C17" s="140">
        <f>IF(C13&gt;0,C15/C13,0)</f>
        <v>0</v>
      </c>
      <c r="D17" s="141"/>
      <c r="E17" s="140">
        <f>IF(E13&gt;0,E15/E13,0)</f>
        <v>0</v>
      </c>
      <c r="F17" s="141"/>
      <c r="G17" s="140">
        <f>IF(G13&gt;0,G15/G13,0)</f>
        <v>0</v>
      </c>
      <c r="H17" s="141"/>
      <c r="I17" s="140">
        <f>IF(I13&gt;0,I15/I13,0)</f>
        <v>0</v>
      </c>
      <c r="J17" s="141"/>
      <c r="K17" s="140" t="e">
        <f>K16/K14</f>
        <v>#DIV/0!</v>
      </c>
      <c r="L17" s="149" t="e">
        <f>(B17/K17)-1</f>
        <v>#DIV/0!</v>
      </c>
      <c r="M17" s="89"/>
      <c r="N17" s="90"/>
    </row>
    <row r="18" spans="1:23" s="84" customFormat="1" ht="13.5" thickTop="1">
      <c r="A18" s="100" t="s">
        <v>24</v>
      </c>
      <c r="B18" s="85"/>
      <c r="C18" s="52"/>
      <c r="D18" s="101"/>
      <c r="E18" s="52"/>
      <c r="F18" s="102"/>
      <c r="G18" s="52"/>
      <c r="H18" s="101"/>
      <c r="I18" s="52"/>
      <c r="J18" s="101"/>
      <c r="K18" s="52"/>
      <c r="L18" s="164"/>
      <c r="M18" s="103"/>
      <c r="N18" s="104"/>
      <c r="O18" s="105"/>
      <c r="P18" s="104"/>
      <c r="Q18" s="104"/>
      <c r="R18" s="105"/>
      <c r="S18" s="105"/>
      <c r="T18" s="105"/>
      <c r="U18" s="105"/>
      <c r="V18" s="105"/>
      <c r="W18" s="105"/>
    </row>
    <row r="19" spans="1:23" s="84" customFormat="1" ht="12.75">
      <c r="A19" s="100" t="s">
        <v>87</v>
      </c>
      <c r="B19" s="85"/>
      <c r="C19" s="52"/>
      <c r="D19" s="101"/>
      <c r="E19" s="52"/>
      <c r="F19" s="102"/>
      <c r="G19" s="52"/>
      <c r="H19" s="101"/>
      <c r="I19" s="52"/>
      <c r="J19" s="101"/>
      <c r="K19" s="52"/>
      <c r="L19" s="164"/>
      <c r="M19" s="103"/>
      <c r="N19" s="104"/>
      <c r="O19" s="105"/>
      <c r="P19" s="104"/>
      <c r="Q19" s="104"/>
      <c r="R19" s="105"/>
      <c r="S19" s="105"/>
      <c r="T19" s="105"/>
      <c r="U19" s="105"/>
      <c r="V19" s="105"/>
      <c r="W19" s="105"/>
    </row>
    <row r="20" spans="1:23" s="84" customFormat="1" ht="12.75">
      <c r="A20" s="106" t="s">
        <v>25</v>
      </c>
      <c r="B20" s="85"/>
      <c r="C20" s="52"/>
      <c r="D20" s="101"/>
      <c r="E20" s="52"/>
      <c r="F20" s="102"/>
      <c r="G20" s="52"/>
      <c r="H20" s="101"/>
      <c r="I20" s="52"/>
      <c r="J20" s="101"/>
      <c r="K20" s="52"/>
      <c r="L20" s="164"/>
      <c r="M20" s="103"/>
      <c r="N20" s="104"/>
      <c r="O20" s="105"/>
      <c r="P20" s="104"/>
      <c r="Q20" s="104"/>
      <c r="R20" s="105"/>
      <c r="S20" s="105"/>
      <c r="T20" s="105"/>
      <c r="U20" s="105"/>
      <c r="V20" s="105"/>
      <c r="W20" s="105"/>
    </row>
    <row r="21" spans="1:23" s="84" customFormat="1" ht="12.75">
      <c r="A21" s="106" t="s">
        <v>26</v>
      </c>
      <c r="B21" s="85"/>
      <c r="C21" s="52"/>
      <c r="D21" s="101"/>
      <c r="E21" s="52"/>
      <c r="F21" s="102"/>
      <c r="G21" s="52"/>
      <c r="H21" s="101"/>
      <c r="I21" s="52"/>
      <c r="J21" s="101"/>
      <c r="K21" s="52"/>
      <c r="L21" s="164"/>
      <c r="M21" s="103"/>
      <c r="N21" s="104"/>
      <c r="O21" s="105"/>
      <c r="P21" s="104"/>
      <c r="Q21" s="104"/>
      <c r="R21" s="105"/>
      <c r="S21" s="105"/>
      <c r="T21" s="105"/>
      <c r="U21" s="105"/>
      <c r="V21" s="105"/>
      <c r="W21" s="105"/>
    </row>
    <row r="22" spans="1:23" s="84" customFormat="1" ht="12.75">
      <c r="A22" s="106" t="s">
        <v>27</v>
      </c>
      <c r="B22" s="150">
        <f>B13</f>
        <v>0</v>
      </c>
      <c r="C22" s="52"/>
      <c r="D22" s="101"/>
      <c r="E22" s="52"/>
      <c r="F22" s="102"/>
      <c r="G22" s="52"/>
      <c r="H22" s="101"/>
      <c r="I22" s="52"/>
      <c r="J22" s="101"/>
      <c r="K22" s="52"/>
      <c r="L22" s="164"/>
      <c r="M22" s="103"/>
      <c r="N22" s="104"/>
      <c r="O22" s="105"/>
      <c r="P22" s="104"/>
      <c r="Q22" s="104"/>
      <c r="R22" s="105"/>
      <c r="S22" s="105"/>
      <c r="T22" s="105"/>
      <c r="U22" s="105"/>
      <c r="V22" s="105"/>
      <c r="W22" s="105"/>
    </row>
    <row r="23" spans="1:23" s="84" customFormat="1" ht="12.75">
      <c r="A23" s="106" t="s">
        <v>94</v>
      </c>
      <c r="B23" s="87"/>
      <c r="C23" s="52"/>
      <c r="D23" s="101"/>
      <c r="E23" s="52"/>
      <c r="F23" s="102"/>
      <c r="G23" s="52"/>
      <c r="H23" s="101"/>
      <c r="I23" s="52"/>
      <c r="J23" s="101"/>
      <c r="K23" s="52"/>
      <c r="L23" s="164"/>
      <c r="M23" s="103"/>
      <c r="N23" s="104"/>
      <c r="O23" s="105"/>
      <c r="P23" s="104"/>
      <c r="Q23" s="104"/>
      <c r="R23" s="105"/>
      <c r="S23" s="105"/>
      <c r="T23" s="105"/>
      <c r="U23" s="105"/>
      <c r="V23" s="105"/>
      <c r="W23" s="105"/>
    </row>
    <row r="24" spans="1:23" s="84" customFormat="1" ht="12.75">
      <c r="A24" s="100" t="s">
        <v>88</v>
      </c>
      <c r="B24" s="85"/>
      <c r="C24" s="52"/>
      <c r="D24" s="101"/>
      <c r="E24" s="52"/>
      <c r="F24" s="102"/>
      <c r="G24" s="52"/>
      <c r="H24" s="101"/>
      <c r="I24" s="52"/>
      <c r="J24" s="101"/>
      <c r="K24" s="52"/>
      <c r="L24" s="164"/>
      <c r="M24" s="103"/>
      <c r="N24" s="104"/>
      <c r="O24" s="105"/>
      <c r="P24" s="104"/>
      <c r="Q24" s="104"/>
      <c r="R24" s="105"/>
      <c r="S24" s="105"/>
      <c r="T24" s="105"/>
      <c r="U24" s="105"/>
      <c r="V24" s="105"/>
      <c r="W24" s="105"/>
    </row>
    <row r="25" spans="1:12" s="84" customFormat="1" ht="13.5" thickBot="1">
      <c r="A25" s="98" t="s">
        <v>28</v>
      </c>
      <c r="B25" s="79"/>
      <c r="C25" s="80"/>
      <c r="D25" s="107"/>
      <c r="E25" s="80"/>
      <c r="F25" s="99"/>
      <c r="G25" s="80"/>
      <c r="H25" s="107"/>
      <c r="I25" s="80"/>
      <c r="J25" s="107"/>
      <c r="K25" s="80"/>
      <c r="L25" s="83"/>
    </row>
    <row r="26" spans="1:12" ht="13.5" thickTop="1">
      <c r="A26" s="108" t="s">
        <v>29</v>
      </c>
      <c r="B26" s="109"/>
      <c r="C26" s="52"/>
      <c r="D26" s="101"/>
      <c r="E26" s="52"/>
      <c r="F26" s="102"/>
      <c r="G26" s="52"/>
      <c r="H26" s="101"/>
      <c r="I26" s="52"/>
      <c r="J26" s="101"/>
      <c r="K26" s="52"/>
      <c r="L26" s="165"/>
    </row>
    <row r="27" spans="1:12" ht="12.75">
      <c r="A27" s="108" t="s">
        <v>30</v>
      </c>
      <c r="B27" s="109"/>
      <c r="C27" s="52"/>
      <c r="D27" s="101"/>
      <c r="E27" s="52"/>
      <c r="F27" s="102"/>
      <c r="G27" s="52"/>
      <c r="H27" s="101"/>
      <c r="I27" s="52"/>
      <c r="J27" s="101"/>
      <c r="K27" s="52"/>
      <c r="L27" s="165"/>
    </row>
    <row r="28" spans="1:12" ht="12.75">
      <c r="A28" s="108" t="s">
        <v>31</v>
      </c>
      <c r="B28" s="109"/>
      <c r="C28" s="52"/>
      <c r="D28" s="101"/>
      <c r="E28" s="52"/>
      <c r="F28" s="102"/>
      <c r="G28" s="52"/>
      <c r="H28" s="101"/>
      <c r="I28" s="52"/>
      <c r="J28" s="101"/>
      <c r="K28" s="52"/>
      <c r="L28" s="165"/>
    </row>
    <row r="29" spans="1:12" ht="12.75">
      <c r="A29" s="108" t="s">
        <v>32</v>
      </c>
      <c r="B29" s="109"/>
      <c r="C29" s="52"/>
      <c r="D29" s="101"/>
      <c r="E29" s="52"/>
      <c r="F29" s="102"/>
      <c r="G29" s="52"/>
      <c r="H29" s="101"/>
      <c r="I29" s="52"/>
      <c r="J29" s="101"/>
      <c r="K29" s="52"/>
      <c r="L29" s="165"/>
    </row>
    <row r="30" spans="1:12" ht="12.75">
      <c r="A30" s="108" t="s">
        <v>33</v>
      </c>
      <c r="B30" s="109"/>
      <c r="C30" s="52"/>
      <c r="D30" s="101"/>
      <c r="E30" s="52"/>
      <c r="F30" s="102"/>
      <c r="G30" s="52"/>
      <c r="H30" s="101"/>
      <c r="I30" s="52"/>
      <c r="J30" s="101"/>
      <c r="K30" s="52"/>
      <c r="L30" s="165"/>
    </row>
    <row r="31" spans="1:12" ht="12.75">
      <c r="A31" s="108" t="s">
        <v>34</v>
      </c>
      <c r="B31" s="109"/>
      <c r="C31" s="52"/>
      <c r="D31" s="101"/>
      <c r="E31" s="52"/>
      <c r="F31" s="102"/>
      <c r="G31" s="52"/>
      <c r="H31" s="101"/>
      <c r="I31" s="52"/>
      <c r="J31" s="101"/>
      <c r="K31" s="52"/>
      <c r="L31" s="165"/>
    </row>
    <row r="32" spans="1:12" ht="12.75">
      <c r="A32" s="108" t="s">
        <v>35</v>
      </c>
      <c r="B32" s="109"/>
      <c r="C32" s="52"/>
      <c r="D32" s="101"/>
      <c r="E32" s="52"/>
      <c r="F32" s="102"/>
      <c r="G32" s="52"/>
      <c r="H32" s="101"/>
      <c r="I32" s="52"/>
      <c r="J32" s="101"/>
      <c r="K32" s="52"/>
      <c r="L32" s="165"/>
    </row>
    <row r="33" spans="1:12" ht="12.75">
      <c r="A33" s="108" t="s">
        <v>36</v>
      </c>
      <c r="B33" s="109"/>
      <c r="C33" s="52"/>
      <c r="D33" s="101"/>
      <c r="E33" s="52"/>
      <c r="F33" s="102"/>
      <c r="G33" s="52"/>
      <c r="H33" s="101"/>
      <c r="I33" s="52"/>
      <c r="J33" s="101"/>
      <c r="K33" s="52"/>
      <c r="L33" s="165"/>
    </row>
    <row r="34" spans="1:12" ht="13.5" thickBot="1">
      <c r="A34" s="111" t="s">
        <v>37</v>
      </c>
      <c r="B34" s="112"/>
      <c r="C34" s="80"/>
      <c r="D34" s="107"/>
      <c r="E34" s="80"/>
      <c r="F34" s="99"/>
      <c r="G34" s="80"/>
      <c r="H34" s="107"/>
      <c r="I34" s="80"/>
      <c r="J34" s="107"/>
      <c r="K34" s="80"/>
      <c r="L34" s="166"/>
    </row>
    <row r="35" spans="1:12" ht="13.5" thickTop="1">
      <c r="A35" s="108" t="s">
        <v>38</v>
      </c>
      <c r="B35" s="109"/>
      <c r="C35" s="52"/>
      <c r="D35" s="101"/>
      <c r="E35" s="52"/>
      <c r="F35" s="102"/>
      <c r="G35" s="52"/>
      <c r="H35" s="101"/>
      <c r="I35" s="52"/>
      <c r="J35" s="101"/>
      <c r="K35" s="52"/>
      <c r="L35" s="165"/>
    </row>
    <row r="36" spans="1:12" ht="12.75">
      <c r="A36" s="108" t="s">
        <v>39</v>
      </c>
      <c r="B36" s="109"/>
      <c r="C36" s="52"/>
      <c r="D36" s="101"/>
      <c r="E36" s="52"/>
      <c r="F36" s="102"/>
      <c r="G36" s="52"/>
      <c r="H36" s="101"/>
      <c r="I36" s="52"/>
      <c r="J36" s="101"/>
      <c r="K36" s="52"/>
      <c r="L36" s="165"/>
    </row>
    <row r="37" spans="1:12" ht="12.75">
      <c r="A37" s="108" t="s">
        <v>40</v>
      </c>
      <c r="B37" s="109"/>
      <c r="C37" s="52"/>
      <c r="D37" s="101"/>
      <c r="E37" s="52"/>
      <c r="F37" s="102"/>
      <c r="G37" s="52"/>
      <c r="H37" s="101"/>
      <c r="I37" s="52"/>
      <c r="J37" s="101"/>
      <c r="K37" s="52"/>
      <c r="L37" s="165"/>
    </row>
    <row r="38" spans="1:12" ht="12.75">
      <c r="A38" s="108" t="s">
        <v>41</v>
      </c>
      <c r="B38" s="109"/>
      <c r="C38" s="52"/>
      <c r="D38" s="101"/>
      <c r="E38" s="52"/>
      <c r="F38" s="102"/>
      <c r="G38" s="52"/>
      <c r="H38" s="101"/>
      <c r="I38" s="52"/>
      <c r="J38" s="101"/>
      <c r="K38" s="52"/>
      <c r="L38" s="165"/>
    </row>
    <row r="39" spans="1:12" ht="12.75">
      <c r="A39" s="108" t="s">
        <v>42</v>
      </c>
      <c r="B39" s="109"/>
      <c r="C39" s="52"/>
      <c r="D39" s="101"/>
      <c r="E39" s="52"/>
      <c r="F39" s="102"/>
      <c r="G39" s="52"/>
      <c r="H39" s="101"/>
      <c r="I39" s="52"/>
      <c r="J39" s="101"/>
      <c r="K39" s="52"/>
      <c r="L39" s="165"/>
    </row>
    <row r="40" spans="1:12" ht="12.75">
      <c r="A40" s="108" t="s">
        <v>43</v>
      </c>
      <c r="B40" s="109"/>
      <c r="C40" s="52"/>
      <c r="D40" s="101"/>
      <c r="E40" s="52"/>
      <c r="F40" s="102"/>
      <c r="G40" s="52"/>
      <c r="H40" s="101"/>
      <c r="I40" s="52"/>
      <c r="J40" s="101"/>
      <c r="K40" s="52"/>
      <c r="L40" s="165"/>
    </row>
    <row r="41" spans="1:12" ht="12.75">
      <c r="A41" s="108" t="s">
        <v>44</v>
      </c>
      <c r="B41" s="109"/>
      <c r="C41" s="52"/>
      <c r="D41" s="101"/>
      <c r="E41" s="52"/>
      <c r="F41" s="102"/>
      <c r="G41" s="52"/>
      <c r="H41" s="101"/>
      <c r="I41" s="52"/>
      <c r="J41" s="101"/>
      <c r="K41" s="52"/>
      <c r="L41" s="165"/>
    </row>
    <row r="42" spans="1:12" ht="12.75">
      <c r="A42" s="108" t="s">
        <v>45</v>
      </c>
      <c r="B42" s="109"/>
      <c r="C42" s="52"/>
      <c r="D42" s="101"/>
      <c r="E42" s="52"/>
      <c r="F42" s="102"/>
      <c r="G42" s="52"/>
      <c r="H42" s="101"/>
      <c r="I42" s="52"/>
      <c r="J42" s="101"/>
      <c r="K42" s="52"/>
      <c r="L42" s="165"/>
    </row>
    <row r="43" spans="1:12" ht="12.75">
      <c r="A43" s="108" t="s">
        <v>46</v>
      </c>
      <c r="B43" s="109"/>
      <c r="C43" s="52"/>
      <c r="D43" s="101"/>
      <c r="E43" s="52"/>
      <c r="F43" s="102"/>
      <c r="G43" s="52"/>
      <c r="H43" s="101"/>
      <c r="I43" s="52"/>
      <c r="J43" s="101"/>
      <c r="K43" s="52"/>
      <c r="L43" s="165"/>
    </row>
    <row r="44" spans="1:12" ht="12.75">
      <c r="A44" s="108" t="s">
        <v>47</v>
      </c>
      <c r="B44" s="109"/>
      <c r="C44" s="52"/>
      <c r="D44" s="101"/>
      <c r="E44" s="52"/>
      <c r="F44" s="102"/>
      <c r="G44" s="52"/>
      <c r="H44" s="101"/>
      <c r="I44" s="52"/>
      <c r="J44" s="101"/>
      <c r="K44" s="52"/>
      <c r="L44" s="165"/>
    </row>
    <row r="45" spans="1:12" ht="13.5" thickBot="1">
      <c r="A45" s="111" t="s">
        <v>48</v>
      </c>
      <c r="B45" s="112"/>
      <c r="C45" s="80"/>
      <c r="D45" s="107"/>
      <c r="E45" s="80"/>
      <c r="F45" s="99"/>
      <c r="G45" s="80"/>
      <c r="H45" s="107"/>
      <c r="I45" s="80"/>
      <c r="J45" s="107"/>
      <c r="K45" s="80"/>
      <c r="L45" s="166"/>
    </row>
    <row r="46" spans="1:12" ht="13.5" thickTop="1">
      <c r="A46" s="108" t="s">
        <v>49</v>
      </c>
      <c r="B46" s="109"/>
      <c r="C46" s="52"/>
      <c r="D46" s="101"/>
      <c r="E46" s="52"/>
      <c r="F46" s="102"/>
      <c r="G46" s="52"/>
      <c r="H46" s="101"/>
      <c r="I46" s="52"/>
      <c r="J46" s="101"/>
      <c r="K46" s="52"/>
      <c r="L46" s="165"/>
    </row>
    <row r="47" spans="1:12" ht="12.75">
      <c r="A47" s="108" t="s">
        <v>50</v>
      </c>
      <c r="B47" s="109"/>
      <c r="C47" s="52"/>
      <c r="D47" s="101"/>
      <c r="E47" s="52"/>
      <c r="F47" s="102"/>
      <c r="G47" s="52"/>
      <c r="H47" s="101"/>
      <c r="I47" s="52"/>
      <c r="J47" s="101"/>
      <c r="K47" s="52"/>
      <c r="L47" s="165"/>
    </row>
    <row r="48" spans="1:12" ht="12.75">
      <c r="A48" s="108" t="s">
        <v>51</v>
      </c>
      <c r="B48" s="109"/>
      <c r="C48" s="52"/>
      <c r="D48" s="101"/>
      <c r="E48" s="52"/>
      <c r="F48" s="102"/>
      <c r="G48" s="52"/>
      <c r="H48" s="101"/>
      <c r="I48" s="52"/>
      <c r="J48" s="101"/>
      <c r="K48" s="52"/>
      <c r="L48" s="165"/>
    </row>
    <row r="49" spans="1:12" ht="12.75">
      <c r="A49" s="108" t="s">
        <v>52</v>
      </c>
      <c r="B49" s="109"/>
      <c r="C49" s="52"/>
      <c r="D49" s="101"/>
      <c r="E49" s="52"/>
      <c r="F49" s="102"/>
      <c r="G49" s="52"/>
      <c r="H49" s="101"/>
      <c r="I49" s="52"/>
      <c r="J49" s="101"/>
      <c r="K49" s="52"/>
      <c r="L49" s="165"/>
    </row>
    <row r="50" spans="1:12" ht="12.75">
      <c r="A50" s="108" t="s">
        <v>53</v>
      </c>
      <c r="B50" s="109"/>
      <c r="C50" s="52"/>
      <c r="D50" s="101"/>
      <c r="E50" s="52"/>
      <c r="F50" s="102"/>
      <c r="G50" s="52"/>
      <c r="H50" s="101"/>
      <c r="I50" s="52"/>
      <c r="J50" s="101"/>
      <c r="K50" s="52"/>
      <c r="L50" s="165"/>
    </row>
    <row r="51" spans="1:12" ht="12.75">
      <c r="A51" s="108" t="s">
        <v>54</v>
      </c>
      <c r="B51" s="109"/>
      <c r="C51" s="52"/>
      <c r="D51" s="101"/>
      <c r="E51" s="52"/>
      <c r="F51" s="102"/>
      <c r="G51" s="52"/>
      <c r="H51" s="101"/>
      <c r="I51" s="52"/>
      <c r="J51" s="101"/>
      <c r="K51" s="52"/>
      <c r="L51" s="165"/>
    </row>
    <row r="52" spans="1:12" ht="12.75">
      <c r="A52" s="108" t="s">
        <v>55</v>
      </c>
      <c r="B52" s="109"/>
      <c r="C52" s="52"/>
      <c r="D52" s="101"/>
      <c r="E52" s="52"/>
      <c r="F52" s="102"/>
      <c r="G52" s="52"/>
      <c r="H52" s="101"/>
      <c r="I52" s="52"/>
      <c r="J52" s="101"/>
      <c r="K52" s="52"/>
      <c r="L52" s="165"/>
    </row>
    <row r="53" spans="1:12" ht="13.5" thickBot="1">
      <c r="A53" s="111" t="s">
        <v>56</v>
      </c>
      <c r="B53" s="112"/>
      <c r="C53" s="80"/>
      <c r="D53" s="107"/>
      <c r="E53" s="80"/>
      <c r="F53" s="99"/>
      <c r="G53" s="80"/>
      <c r="H53" s="107"/>
      <c r="I53" s="80"/>
      <c r="J53" s="107"/>
      <c r="K53" s="80"/>
      <c r="L53" s="166"/>
    </row>
    <row r="54" spans="1:12" ht="13.5" thickTop="1">
      <c r="A54" s="108" t="s">
        <v>57</v>
      </c>
      <c r="B54" s="109"/>
      <c r="C54" s="52"/>
      <c r="D54" s="101"/>
      <c r="E54" s="52"/>
      <c r="F54" s="102"/>
      <c r="G54" s="52"/>
      <c r="H54" s="101"/>
      <c r="I54" s="52"/>
      <c r="J54" s="101"/>
      <c r="K54" s="52"/>
      <c r="L54" s="165"/>
    </row>
    <row r="55" spans="1:12" ht="12.75">
      <c r="A55" s="108" t="s">
        <v>58</v>
      </c>
      <c r="B55" s="109"/>
      <c r="C55" s="52"/>
      <c r="D55" s="101"/>
      <c r="E55" s="52"/>
      <c r="F55" s="102"/>
      <c r="G55" s="52"/>
      <c r="H55" s="101"/>
      <c r="I55" s="52"/>
      <c r="J55" s="101"/>
      <c r="K55" s="52"/>
      <c r="L55" s="165"/>
    </row>
    <row r="56" spans="1:12" ht="12.75">
      <c r="A56" s="108" t="s">
        <v>59</v>
      </c>
      <c r="B56" s="109"/>
      <c r="C56" s="52"/>
      <c r="D56" s="101"/>
      <c r="E56" s="52"/>
      <c r="F56" s="102"/>
      <c r="G56" s="52"/>
      <c r="H56" s="101"/>
      <c r="I56" s="52"/>
      <c r="J56" s="101"/>
      <c r="K56" s="52"/>
      <c r="L56" s="165"/>
    </row>
    <row r="57" spans="1:12" ht="12.75">
      <c r="A57" s="108" t="s">
        <v>60</v>
      </c>
      <c r="B57" s="109"/>
      <c r="C57" s="52"/>
      <c r="D57" s="101"/>
      <c r="E57" s="52"/>
      <c r="F57" s="102"/>
      <c r="G57" s="52"/>
      <c r="H57" s="101"/>
      <c r="I57" s="52"/>
      <c r="J57" s="101"/>
      <c r="K57" s="52"/>
      <c r="L57" s="165"/>
    </row>
    <row r="58" spans="1:12" ht="12.75">
      <c r="A58" s="108" t="s">
        <v>61</v>
      </c>
      <c r="B58" s="109"/>
      <c r="C58" s="52"/>
      <c r="D58" s="101"/>
      <c r="E58" s="52"/>
      <c r="F58" s="102"/>
      <c r="G58" s="52"/>
      <c r="H58" s="101"/>
      <c r="I58" s="52"/>
      <c r="J58" s="101"/>
      <c r="K58" s="52"/>
      <c r="L58" s="165"/>
    </row>
    <row r="59" spans="1:12" ht="12.75">
      <c r="A59" s="108" t="s">
        <v>62</v>
      </c>
      <c r="B59" s="109"/>
      <c r="C59" s="52"/>
      <c r="D59" s="101"/>
      <c r="E59" s="52"/>
      <c r="F59" s="102"/>
      <c r="G59" s="52"/>
      <c r="H59" s="101"/>
      <c r="I59" s="52"/>
      <c r="J59" s="101"/>
      <c r="K59" s="52"/>
      <c r="L59" s="165"/>
    </row>
    <row r="60" spans="1:12" ht="12.75">
      <c r="A60" s="108" t="s">
        <v>63</v>
      </c>
      <c r="B60" s="109"/>
      <c r="C60" s="52"/>
      <c r="D60" s="101"/>
      <c r="E60" s="52"/>
      <c r="F60" s="102"/>
      <c r="G60" s="52"/>
      <c r="H60" s="101"/>
      <c r="I60" s="52"/>
      <c r="J60" s="101"/>
      <c r="K60" s="52"/>
      <c r="L60" s="165"/>
    </row>
    <row r="61" spans="1:12" ht="13.5" thickBot="1">
      <c r="A61" s="111" t="s">
        <v>64</v>
      </c>
      <c r="B61" s="112"/>
      <c r="C61" s="80"/>
      <c r="D61" s="107"/>
      <c r="E61" s="80"/>
      <c r="F61" s="99"/>
      <c r="G61" s="80"/>
      <c r="H61" s="107"/>
      <c r="I61" s="80"/>
      <c r="J61" s="107"/>
      <c r="K61" s="80"/>
      <c r="L61" s="166"/>
    </row>
    <row r="62" spans="1:12" ht="13.5" thickTop="1">
      <c r="A62" s="108" t="s">
        <v>65</v>
      </c>
      <c r="B62" s="109"/>
      <c r="C62" s="52"/>
      <c r="D62" s="101"/>
      <c r="E62" s="52"/>
      <c r="F62" s="102"/>
      <c r="G62" s="52"/>
      <c r="H62" s="101"/>
      <c r="I62" s="52"/>
      <c r="J62" s="101"/>
      <c r="K62" s="52"/>
      <c r="L62" s="165"/>
    </row>
    <row r="63" spans="1:12" ht="12.75">
      <c r="A63" s="108" t="s">
        <v>66</v>
      </c>
      <c r="B63" s="109"/>
      <c r="C63" s="52"/>
      <c r="D63" s="101"/>
      <c r="E63" s="52"/>
      <c r="F63" s="102"/>
      <c r="G63" s="52"/>
      <c r="H63" s="101"/>
      <c r="I63" s="52"/>
      <c r="J63" s="101"/>
      <c r="K63" s="52"/>
      <c r="L63" s="165"/>
    </row>
    <row r="64" spans="1:12" ht="12.75">
      <c r="A64" s="108" t="s">
        <v>67</v>
      </c>
      <c r="B64" s="109"/>
      <c r="C64" s="52"/>
      <c r="D64" s="101"/>
      <c r="E64" s="52"/>
      <c r="F64" s="102"/>
      <c r="G64" s="52"/>
      <c r="H64" s="101"/>
      <c r="I64" s="52"/>
      <c r="J64" s="101"/>
      <c r="K64" s="52"/>
      <c r="L64" s="165"/>
    </row>
    <row r="65" spans="1:12" ht="12.75">
      <c r="A65" s="108" t="s">
        <v>68</v>
      </c>
      <c r="B65" s="109"/>
      <c r="C65" s="52"/>
      <c r="D65" s="101"/>
      <c r="E65" s="52"/>
      <c r="F65" s="102"/>
      <c r="G65" s="52"/>
      <c r="H65" s="101"/>
      <c r="I65" s="52"/>
      <c r="J65" s="101"/>
      <c r="K65" s="52"/>
      <c r="L65" s="165"/>
    </row>
    <row r="66" spans="1:12" ht="12.75">
      <c r="A66" s="108" t="s">
        <v>69</v>
      </c>
      <c r="B66" s="109"/>
      <c r="C66" s="52"/>
      <c r="D66" s="101"/>
      <c r="E66" s="52"/>
      <c r="F66" s="102"/>
      <c r="G66" s="52"/>
      <c r="H66" s="101"/>
      <c r="I66" s="52"/>
      <c r="J66" s="101"/>
      <c r="K66" s="52"/>
      <c r="L66" s="165"/>
    </row>
    <row r="67" spans="1:12" ht="12.75">
      <c r="A67" s="108" t="s">
        <v>70</v>
      </c>
      <c r="B67" s="109"/>
      <c r="C67" s="52"/>
      <c r="D67" s="101"/>
      <c r="E67" s="52"/>
      <c r="F67" s="102"/>
      <c r="G67" s="52"/>
      <c r="H67" s="101"/>
      <c r="I67" s="52"/>
      <c r="J67" s="101"/>
      <c r="K67" s="52"/>
      <c r="L67" s="165"/>
    </row>
    <row r="68" spans="1:12" ht="12.75">
      <c r="A68" s="108" t="s">
        <v>71</v>
      </c>
      <c r="B68" s="109"/>
      <c r="C68" s="52"/>
      <c r="D68" s="101"/>
      <c r="E68" s="52"/>
      <c r="F68" s="102"/>
      <c r="G68" s="52"/>
      <c r="H68" s="101"/>
      <c r="I68" s="52"/>
      <c r="J68" s="101"/>
      <c r="K68" s="52"/>
      <c r="L68" s="165"/>
    </row>
    <row r="69" spans="1:12" ht="12.75">
      <c r="A69" s="108" t="s">
        <v>72</v>
      </c>
      <c r="B69" s="109"/>
      <c r="C69" s="52"/>
      <c r="D69" s="101"/>
      <c r="E69" s="52"/>
      <c r="F69" s="102"/>
      <c r="G69" s="52"/>
      <c r="H69" s="101"/>
      <c r="I69" s="52"/>
      <c r="J69" s="101"/>
      <c r="K69" s="52"/>
      <c r="L69" s="165"/>
    </row>
    <row r="70" spans="1:12" ht="12.75">
      <c r="A70" s="108" t="s">
        <v>73</v>
      </c>
      <c r="B70" s="109"/>
      <c r="C70" s="52"/>
      <c r="D70" s="101"/>
      <c r="E70" s="52"/>
      <c r="F70" s="102"/>
      <c r="G70" s="52"/>
      <c r="H70" s="101"/>
      <c r="I70" s="52"/>
      <c r="J70" s="101"/>
      <c r="K70" s="52"/>
      <c r="L70" s="165"/>
    </row>
    <row r="71" spans="1:12" ht="12.75">
      <c r="A71" s="108" t="s">
        <v>74</v>
      </c>
      <c r="B71" s="109"/>
      <c r="C71" s="52"/>
      <c r="D71" s="101"/>
      <c r="E71" s="52"/>
      <c r="F71" s="102"/>
      <c r="G71" s="52"/>
      <c r="H71" s="101"/>
      <c r="I71" s="52"/>
      <c r="J71" s="101"/>
      <c r="K71" s="52"/>
      <c r="L71" s="165"/>
    </row>
    <row r="72" spans="1:12" ht="12.75">
      <c r="A72" s="108" t="s">
        <v>75</v>
      </c>
      <c r="B72" s="109"/>
      <c r="C72" s="52"/>
      <c r="D72" s="101"/>
      <c r="E72" s="52"/>
      <c r="F72" s="102"/>
      <c r="G72" s="52"/>
      <c r="H72" s="101"/>
      <c r="I72" s="52"/>
      <c r="J72" s="101"/>
      <c r="K72" s="52"/>
      <c r="L72" s="165"/>
    </row>
    <row r="73" spans="1:12" ht="12.75">
      <c r="A73" s="108" t="s">
        <v>76</v>
      </c>
      <c r="B73" s="109"/>
      <c r="C73" s="52"/>
      <c r="D73" s="101"/>
      <c r="E73" s="52"/>
      <c r="F73" s="102"/>
      <c r="G73" s="52"/>
      <c r="H73" s="101"/>
      <c r="I73" s="52"/>
      <c r="J73" s="101"/>
      <c r="K73" s="52"/>
      <c r="L73" s="165"/>
    </row>
    <row r="74" spans="1:12" ht="12.75">
      <c r="A74" s="108" t="s">
        <v>77</v>
      </c>
      <c r="B74" s="109"/>
      <c r="C74" s="52"/>
      <c r="D74" s="101"/>
      <c r="E74" s="52"/>
      <c r="F74" s="102"/>
      <c r="G74" s="52"/>
      <c r="H74" s="101"/>
      <c r="I74" s="52"/>
      <c r="J74" s="101"/>
      <c r="K74" s="52"/>
      <c r="L74" s="165"/>
    </row>
    <row r="75" spans="1:12" ht="12.75">
      <c r="A75" s="108" t="s">
        <v>78</v>
      </c>
      <c r="B75" s="109"/>
      <c r="C75" s="52"/>
      <c r="D75" s="101"/>
      <c r="E75" s="52"/>
      <c r="F75" s="102"/>
      <c r="G75" s="52"/>
      <c r="H75" s="101"/>
      <c r="I75" s="52"/>
      <c r="J75" s="101"/>
      <c r="K75" s="52"/>
      <c r="L75" s="165"/>
    </row>
    <row r="76" spans="1:12" ht="13.5" thickBot="1">
      <c r="A76" s="111" t="s">
        <v>79</v>
      </c>
      <c r="B76" s="112"/>
      <c r="C76" s="80"/>
      <c r="D76" s="107"/>
      <c r="E76" s="80"/>
      <c r="F76" s="99"/>
      <c r="G76" s="80"/>
      <c r="H76" s="107"/>
      <c r="I76" s="80"/>
      <c r="J76" s="107"/>
      <c r="K76" s="80"/>
      <c r="L76" s="166"/>
    </row>
    <row r="77" spans="1:13" ht="13.5" thickTop="1">
      <c r="A77" s="108" t="s">
        <v>80</v>
      </c>
      <c r="B77" s="109"/>
      <c r="C77" s="52"/>
      <c r="D77" s="101"/>
      <c r="E77" s="52"/>
      <c r="F77" s="102"/>
      <c r="G77" s="52"/>
      <c r="H77" s="101"/>
      <c r="I77" s="52"/>
      <c r="J77" s="101"/>
      <c r="K77" s="52"/>
      <c r="L77" s="165"/>
      <c r="M77" s="84"/>
    </row>
    <row r="78" spans="1:14" ht="12.75">
      <c r="A78" s="108" t="s">
        <v>81</v>
      </c>
      <c r="B78" s="109"/>
      <c r="C78" s="52"/>
      <c r="D78" s="101"/>
      <c r="E78" s="52"/>
      <c r="F78" s="102"/>
      <c r="G78" s="52"/>
      <c r="H78" s="101"/>
      <c r="I78" s="52"/>
      <c r="J78" s="101"/>
      <c r="K78" s="52"/>
      <c r="L78" s="165"/>
      <c r="M78" s="89"/>
      <c r="N78" s="113"/>
    </row>
    <row r="79" spans="1:14" ht="13.5" thickBot="1">
      <c r="A79" s="114" t="s">
        <v>82</v>
      </c>
      <c r="B79" s="115"/>
      <c r="C79" s="116"/>
      <c r="D79" s="117"/>
      <c r="E79" s="116"/>
      <c r="F79" s="118"/>
      <c r="G79" s="116"/>
      <c r="H79" s="117"/>
      <c r="I79" s="116"/>
      <c r="J79" s="117"/>
      <c r="K79" s="116"/>
      <c r="L79" s="166"/>
      <c r="M79" s="92"/>
      <c r="N79" s="113"/>
    </row>
    <row r="80" spans="1:14" ht="13.5" thickTop="1">
      <c r="A80" s="169" t="s">
        <v>83</v>
      </c>
      <c r="B80" s="153">
        <f>B15</f>
        <v>0</v>
      </c>
      <c r="C80" s="138"/>
      <c r="D80" s="139">
        <f>C15+(SUM(D18:D79))</f>
        <v>0</v>
      </c>
      <c r="E80" s="138"/>
      <c r="F80" s="139">
        <f>E15+(SUM(F18:F79))</f>
        <v>0</v>
      </c>
      <c r="G80" s="138"/>
      <c r="H80" s="139">
        <f>G15+(SUM(H18:H79))</f>
        <v>0</v>
      </c>
      <c r="I80" s="138"/>
      <c r="J80" s="139">
        <f>I15+(SUM(J18:J79))</f>
        <v>0</v>
      </c>
      <c r="K80" s="139" t="e">
        <f>K81/K9</f>
        <v>#DIV/0!</v>
      </c>
      <c r="L80" s="147" t="e">
        <f>(B80/K80)-1</f>
        <v>#DIV/0!</v>
      </c>
      <c r="M80" s="89"/>
      <c r="N80" s="113"/>
    </row>
    <row r="81" spans="1:14" ht="12.75">
      <c r="A81" s="170" t="s">
        <v>84</v>
      </c>
      <c r="B81" s="153"/>
      <c r="C81" s="138"/>
      <c r="D81" s="139">
        <f>D80*C9</f>
        <v>0</v>
      </c>
      <c r="E81" s="138"/>
      <c r="F81" s="139">
        <f>F80*E9</f>
        <v>0</v>
      </c>
      <c r="G81" s="138"/>
      <c r="H81" s="139">
        <f>H80*G9</f>
        <v>0</v>
      </c>
      <c r="I81" s="138"/>
      <c r="J81" s="139">
        <f>J80*I9</f>
        <v>0</v>
      </c>
      <c r="K81" s="139">
        <f>SUM(C81:J81)</f>
        <v>0</v>
      </c>
      <c r="L81" s="147"/>
      <c r="M81" s="97"/>
      <c r="N81" s="113"/>
    </row>
    <row r="82" spans="1:14" ht="13.5" thickBot="1">
      <c r="A82" s="171" t="s">
        <v>89</v>
      </c>
      <c r="B82" s="154" t="e">
        <f>B17</f>
        <v>#DIV/0!</v>
      </c>
      <c r="C82" s="155"/>
      <c r="D82" s="156">
        <f>IF(C13&gt;0,D80/C13,0)</f>
        <v>0</v>
      </c>
      <c r="E82" s="155"/>
      <c r="F82" s="156">
        <f>IF(E13&gt;0,F80/E13,0)</f>
        <v>0</v>
      </c>
      <c r="G82" s="155"/>
      <c r="H82" s="156">
        <f>IF(G13&gt;0,H80/G13,0)</f>
        <v>0</v>
      </c>
      <c r="I82" s="155"/>
      <c r="J82" s="156">
        <f>IF(I13&gt;0,J80/I13,0)</f>
        <v>0</v>
      </c>
      <c r="K82" s="156" t="e">
        <f>K81/K14</f>
        <v>#DIV/0!</v>
      </c>
      <c r="L82" s="147" t="e">
        <f>(B82/K82)-1</f>
        <v>#DIV/0!</v>
      </c>
      <c r="M82" s="89"/>
      <c r="N82" s="113"/>
    </row>
    <row r="83" spans="1:14" ht="13.5" thickBot="1">
      <c r="A83" s="172" t="s">
        <v>137</v>
      </c>
      <c r="B83" s="244"/>
      <c r="C83" s="245"/>
      <c r="D83" s="246">
        <f>IF(C15=0,0,D80/C15)</f>
        <v>0</v>
      </c>
      <c r="E83" s="245"/>
      <c r="F83" s="246">
        <f>IF(E15=0,0,F80/E15)</f>
        <v>0</v>
      </c>
      <c r="G83" s="245"/>
      <c r="H83" s="246">
        <f>IF(G15=0,0,H80/G15)</f>
        <v>0</v>
      </c>
      <c r="I83" s="245"/>
      <c r="J83" s="246">
        <f>IF(I15=0,0,J80/I15)</f>
        <v>0</v>
      </c>
      <c r="K83" s="247"/>
      <c r="L83" s="152"/>
      <c r="M83" s="113"/>
      <c r="N83" s="113"/>
    </row>
    <row r="84" spans="1:12" s="124" customFormat="1" ht="12.75">
      <c r="A84" s="345" t="s">
        <v>142</v>
      </c>
      <c r="B84" s="346"/>
      <c r="C84" s="346"/>
      <c r="D84" s="346"/>
      <c r="E84" s="346"/>
      <c r="F84" s="346"/>
      <c r="G84" s="346"/>
      <c r="H84" s="346"/>
      <c r="I84" s="346"/>
      <c r="J84" s="346"/>
      <c r="K84" s="346"/>
      <c r="L84" s="346"/>
    </row>
    <row r="85" ht="12.75">
      <c r="A85" s="125"/>
    </row>
    <row r="86" spans="1:12" s="135" customFormat="1" ht="12.75">
      <c r="A86" s="130"/>
      <c r="B86" s="131"/>
      <c r="C86" s="132"/>
      <c r="D86" s="133"/>
      <c r="E86" s="132"/>
      <c r="F86" s="133"/>
      <c r="G86" s="132"/>
      <c r="H86" s="133"/>
      <c r="I86" s="132"/>
      <c r="J86" s="133"/>
      <c r="K86" s="132"/>
      <c r="L86" s="134"/>
    </row>
    <row r="87" spans="1:12" s="124" customFormat="1" ht="12.75">
      <c r="A87" s="119"/>
      <c r="B87" s="120"/>
      <c r="C87" s="121"/>
      <c r="D87" s="122"/>
      <c r="E87" s="121"/>
      <c r="F87" s="122"/>
      <c r="G87" s="121"/>
      <c r="H87" s="122"/>
      <c r="I87" s="121"/>
      <c r="J87" s="122"/>
      <c r="K87" s="121"/>
      <c r="L87" s="123"/>
    </row>
    <row r="88" ht="12.75">
      <c r="A88" s="125"/>
    </row>
    <row r="89" spans="1:12" s="135" customFormat="1" ht="12.75">
      <c r="A89" s="130"/>
      <c r="B89" s="131"/>
      <c r="C89" s="132"/>
      <c r="D89" s="133"/>
      <c r="E89" s="132"/>
      <c r="F89" s="133"/>
      <c r="G89" s="132"/>
      <c r="H89" s="133"/>
      <c r="I89" s="132"/>
      <c r="J89" s="133"/>
      <c r="K89" s="132"/>
      <c r="L89" s="134"/>
    </row>
    <row r="90" spans="1:12" s="124" customFormat="1" ht="12.75">
      <c r="A90" s="119"/>
      <c r="B90" s="120"/>
      <c r="C90" s="121"/>
      <c r="D90" s="122"/>
      <c r="E90" s="121"/>
      <c r="F90" s="122"/>
      <c r="G90" s="121"/>
      <c r="H90" s="122"/>
      <c r="I90" s="121"/>
      <c r="J90" s="122"/>
      <c r="K90" s="121"/>
      <c r="L90" s="123"/>
    </row>
    <row r="91" ht="12.75">
      <c r="A91" s="125"/>
    </row>
    <row r="92" spans="1:12" s="135" customFormat="1" ht="12.75">
      <c r="A92" s="130"/>
      <c r="B92" s="131"/>
      <c r="C92" s="132"/>
      <c r="D92" s="133"/>
      <c r="E92" s="132"/>
      <c r="F92" s="133"/>
      <c r="G92" s="132"/>
      <c r="H92" s="133"/>
      <c r="I92" s="132"/>
      <c r="J92" s="133"/>
      <c r="K92" s="132"/>
      <c r="L92" s="134"/>
    </row>
    <row r="93" spans="1:12" s="124" customFormat="1" ht="12.75">
      <c r="A93" s="119"/>
      <c r="B93" s="120"/>
      <c r="C93" s="121"/>
      <c r="D93" s="122"/>
      <c r="E93" s="121"/>
      <c r="F93" s="122"/>
      <c r="G93" s="121"/>
      <c r="H93" s="122"/>
      <c r="I93" s="121"/>
      <c r="J93" s="122"/>
      <c r="K93" s="121"/>
      <c r="L93" s="123"/>
    </row>
    <row r="94" ht="12.75">
      <c r="A94" s="125"/>
    </row>
    <row r="95" spans="1:12" s="135" customFormat="1" ht="12.75">
      <c r="A95" s="130"/>
      <c r="B95" s="131"/>
      <c r="C95" s="132"/>
      <c r="D95" s="133"/>
      <c r="E95" s="132"/>
      <c r="F95" s="133"/>
      <c r="G95" s="132"/>
      <c r="H95" s="133"/>
      <c r="I95" s="132"/>
      <c r="J95" s="133"/>
      <c r="K95" s="132"/>
      <c r="L95" s="134"/>
    </row>
    <row r="96" spans="1:12" s="124" customFormat="1" ht="12.75">
      <c r="A96" s="119"/>
      <c r="B96" s="120"/>
      <c r="C96" s="121"/>
      <c r="D96" s="122"/>
      <c r="E96" s="121"/>
      <c r="F96" s="122"/>
      <c r="G96" s="121"/>
      <c r="H96" s="122"/>
      <c r="I96" s="121"/>
      <c r="J96" s="122"/>
      <c r="K96" s="121"/>
      <c r="L96" s="123"/>
    </row>
    <row r="97" ht="12.75">
      <c r="A97" s="125"/>
    </row>
    <row r="98" spans="1:12" s="135" customFormat="1" ht="12.75">
      <c r="A98" s="130"/>
      <c r="B98" s="131"/>
      <c r="C98" s="132"/>
      <c r="D98" s="133"/>
      <c r="E98" s="132"/>
      <c r="F98" s="133"/>
      <c r="G98" s="132"/>
      <c r="H98" s="133"/>
      <c r="I98" s="132"/>
      <c r="J98" s="133"/>
      <c r="K98" s="132"/>
      <c r="L98" s="134"/>
    </row>
    <row r="99" spans="1:12" s="124" customFormat="1" ht="12.75">
      <c r="A99" s="119"/>
      <c r="B99" s="120"/>
      <c r="C99" s="121"/>
      <c r="D99" s="122"/>
      <c r="E99" s="121"/>
      <c r="F99" s="122"/>
      <c r="G99" s="121"/>
      <c r="H99" s="122"/>
      <c r="I99" s="121"/>
      <c r="J99" s="122"/>
      <c r="K99" s="121"/>
      <c r="L99" s="123"/>
    </row>
    <row r="100" ht="12.75">
      <c r="A100" s="125"/>
    </row>
    <row r="101" spans="1:12" s="135" customFormat="1" ht="12.75">
      <c r="A101" s="130"/>
      <c r="B101" s="131"/>
      <c r="C101" s="132"/>
      <c r="D101" s="133"/>
      <c r="E101" s="132"/>
      <c r="F101" s="133"/>
      <c r="G101" s="132"/>
      <c r="H101" s="133"/>
      <c r="I101" s="132"/>
      <c r="J101" s="133"/>
      <c r="K101" s="132"/>
      <c r="L101" s="134"/>
    </row>
    <row r="102" spans="1:12" s="124" customFormat="1" ht="12.75">
      <c r="A102" s="119"/>
      <c r="B102" s="120"/>
      <c r="C102" s="121"/>
      <c r="D102" s="122"/>
      <c r="E102" s="121"/>
      <c r="F102" s="122"/>
      <c r="G102" s="121"/>
      <c r="H102" s="122"/>
      <c r="I102" s="121"/>
      <c r="J102" s="122"/>
      <c r="K102" s="121"/>
      <c r="L102" s="123"/>
    </row>
    <row r="103" ht="12.75">
      <c r="A103" s="125"/>
    </row>
    <row r="104" spans="1:12" s="135" customFormat="1" ht="12.75">
      <c r="A104" s="130"/>
      <c r="B104" s="131"/>
      <c r="C104" s="132"/>
      <c r="D104" s="133"/>
      <c r="E104" s="132"/>
      <c r="F104" s="133"/>
      <c r="G104" s="132"/>
      <c r="H104" s="133"/>
      <c r="I104" s="132"/>
      <c r="J104" s="133"/>
      <c r="K104" s="132"/>
      <c r="L104" s="134"/>
    </row>
    <row r="105" spans="1:12" s="124" customFormat="1" ht="12.75">
      <c r="A105" s="119"/>
      <c r="B105" s="120"/>
      <c r="C105" s="121"/>
      <c r="D105" s="122"/>
      <c r="E105" s="121"/>
      <c r="F105" s="122"/>
      <c r="G105" s="121"/>
      <c r="H105" s="122"/>
      <c r="I105" s="121"/>
      <c r="J105" s="122"/>
      <c r="K105" s="121"/>
      <c r="L105" s="123"/>
    </row>
    <row r="106" ht="12.75">
      <c r="A106" s="125"/>
    </row>
    <row r="107" spans="1:12" s="135" customFormat="1" ht="12.75">
      <c r="A107" s="130"/>
      <c r="B107" s="131"/>
      <c r="C107" s="132"/>
      <c r="D107" s="133"/>
      <c r="E107" s="132"/>
      <c r="F107" s="133"/>
      <c r="G107" s="132"/>
      <c r="H107" s="133"/>
      <c r="I107" s="132"/>
      <c r="J107" s="133"/>
      <c r="K107" s="132"/>
      <c r="L107" s="134"/>
    </row>
    <row r="108" spans="1:12" s="124" customFormat="1" ht="12.75">
      <c r="A108" s="119"/>
      <c r="B108" s="120"/>
      <c r="C108" s="121"/>
      <c r="D108" s="122"/>
      <c r="E108" s="121"/>
      <c r="F108" s="122"/>
      <c r="G108" s="121"/>
      <c r="H108" s="122"/>
      <c r="I108" s="121"/>
      <c r="J108" s="122"/>
      <c r="K108" s="121"/>
      <c r="L108" s="123"/>
    </row>
    <row r="109" ht="12.75">
      <c r="A109" s="125"/>
    </row>
    <row r="110" spans="1:12" s="135" customFormat="1" ht="12.75">
      <c r="A110" s="130"/>
      <c r="B110" s="131"/>
      <c r="C110" s="132"/>
      <c r="D110" s="133"/>
      <c r="E110" s="132"/>
      <c r="F110" s="133"/>
      <c r="G110" s="132"/>
      <c r="H110" s="133"/>
      <c r="I110" s="132"/>
      <c r="J110" s="133"/>
      <c r="K110" s="132"/>
      <c r="L110" s="134"/>
    </row>
    <row r="111" spans="1:12" s="124" customFormat="1" ht="12.75">
      <c r="A111" s="119"/>
      <c r="B111" s="120"/>
      <c r="C111" s="121"/>
      <c r="D111" s="122"/>
      <c r="E111" s="121"/>
      <c r="F111" s="122"/>
      <c r="G111" s="121"/>
      <c r="H111" s="122"/>
      <c r="I111" s="121"/>
      <c r="J111" s="122"/>
      <c r="K111" s="121"/>
      <c r="L111" s="123"/>
    </row>
    <row r="112" ht="12.75">
      <c r="A112" s="125"/>
    </row>
    <row r="113" spans="1:12" s="135" customFormat="1" ht="12.75">
      <c r="A113" s="130"/>
      <c r="B113" s="131"/>
      <c r="C113" s="132"/>
      <c r="D113" s="133"/>
      <c r="E113" s="132"/>
      <c r="F113" s="133"/>
      <c r="G113" s="132"/>
      <c r="H113" s="133"/>
      <c r="I113" s="132"/>
      <c r="J113" s="133"/>
      <c r="K113" s="132"/>
      <c r="L113" s="134"/>
    </row>
    <row r="114" spans="1:12" s="124" customFormat="1" ht="12.75">
      <c r="A114" s="119"/>
      <c r="B114" s="120"/>
      <c r="C114" s="121"/>
      <c r="D114" s="122"/>
      <c r="E114" s="121"/>
      <c r="F114" s="122"/>
      <c r="G114" s="121"/>
      <c r="H114" s="122"/>
      <c r="I114" s="121"/>
      <c r="J114" s="122"/>
      <c r="K114" s="121"/>
      <c r="L114" s="123"/>
    </row>
    <row r="115" ht="12.75">
      <c r="A115" s="125"/>
    </row>
    <row r="116" spans="1:12" s="135" customFormat="1" ht="12.75">
      <c r="A116" s="130"/>
      <c r="B116" s="131"/>
      <c r="C116" s="132"/>
      <c r="D116" s="133"/>
      <c r="E116" s="132"/>
      <c r="F116" s="133"/>
      <c r="G116" s="132"/>
      <c r="H116" s="133"/>
      <c r="I116" s="132"/>
      <c r="J116" s="133"/>
      <c r="K116" s="132"/>
      <c r="L116" s="134"/>
    </row>
  </sheetData>
  <sheetProtection password="94AD" sheet="1" objects="1" scenarios="1" formatColumns="0" formatRows="0" insertColumns="0" insertRows="0" deleteColumns="0" deleteRows="0"/>
  <mergeCells count="18">
    <mergeCell ref="A84:L84"/>
    <mergeCell ref="I1:J1"/>
    <mergeCell ref="C1:D1"/>
    <mergeCell ref="E1:F1"/>
    <mergeCell ref="G1:H1"/>
    <mergeCell ref="C2:D2"/>
    <mergeCell ref="E2:F2"/>
    <mergeCell ref="G2:H2"/>
    <mergeCell ref="L4:L5"/>
    <mergeCell ref="C4:D4"/>
    <mergeCell ref="E4:F4"/>
    <mergeCell ref="G4:H4"/>
    <mergeCell ref="I4:J4"/>
    <mergeCell ref="I2:J2"/>
    <mergeCell ref="I3:J3"/>
    <mergeCell ref="C3:D3"/>
    <mergeCell ref="E3:F3"/>
    <mergeCell ref="G3:H3"/>
  </mergeCells>
  <printOptions gridLines="1" horizontalCentered="1"/>
  <pageMargins left="0.33" right="0.24" top="0.75" bottom="0.5" header="0.5" footer="0.5"/>
  <pageSetup fitToHeight="2" horizontalDpi="600" verticalDpi="600" orientation="portrait" scale="80" r:id="rId3"/>
  <headerFooter alignWithMargins="0">
    <oddHeader>&amp;C&amp;"Arial,Bold"&amp;14Rent Comparability Matrix</oddHeader>
    <oddFooter>&amp;L&amp;"Arial Narrow,Regular"&amp;8CTCAC and CDLAC
Market Rate Comps&amp;C&amp;"Arial Narrow,Regular"&amp;8Page &amp;P of &amp;N&amp;R&amp;"Arial Narrow,Regular"&amp;8Updated 6/28/11</oddFooter>
  </headerFooter>
  <rowBreaks count="1" manualBreakCount="1">
    <brk id="60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V1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2.75"/>
  <cols>
    <col min="1" max="1" width="34.28125" style="119" bestFit="1" customWidth="1"/>
    <col min="2" max="2" width="13.7109375" style="126" bestFit="1" customWidth="1"/>
    <col min="3" max="3" width="6.7109375" style="127" customWidth="1"/>
    <col min="4" max="4" width="6.7109375" style="128" customWidth="1"/>
    <col min="5" max="5" width="6.7109375" style="127" customWidth="1"/>
    <col min="6" max="6" width="6.7109375" style="128" customWidth="1"/>
    <col min="7" max="7" width="6.7109375" style="127" customWidth="1"/>
    <col min="8" max="8" width="6.7109375" style="128" customWidth="1"/>
    <col min="9" max="9" width="6.7109375" style="127" customWidth="1"/>
    <col min="10" max="10" width="6.7109375" style="128" customWidth="1"/>
    <col min="11" max="11" width="9.7109375" style="127" customWidth="1"/>
    <col min="12" max="12" width="10.8515625" style="129" customWidth="1"/>
    <col min="13" max="16384" width="9.140625" style="110" customWidth="1"/>
  </cols>
  <sheetData>
    <row r="1" spans="1:12" s="212" customFormat="1" ht="39.75" customHeight="1">
      <c r="A1" s="289" t="s">
        <v>0</v>
      </c>
      <c r="B1" s="60" t="s">
        <v>1</v>
      </c>
      <c r="C1" s="340" t="s">
        <v>145</v>
      </c>
      <c r="D1" s="341"/>
      <c r="E1" s="340" t="s">
        <v>146</v>
      </c>
      <c r="F1" s="341"/>
      <c r="G1" s="340" t="s">
        <v>147</v>
      </c>
      <c r="H1" s="341"/>
      <c r="I1" s="340" t="s">
        <v>148</v>
      </c>
      <c r="J1" s="341"/>
      <c r="K1" s="61"/>
      <c r="L1" s="62"/>
    </row>
    <row r="2" spans="1:12" s="213" customFormat="1" ht="25.5" customHeight="1">
      <c r="A2" s="290" t="s">
        <v>2</v>
      </c>
      <c r="B2" s="65" t="s">
        <v>3</v>
      </c>
      <c r="C2" s="342" t="s">
        <v>3</v>
      </c>
      <c r="D2" s="343"/>
      <c r="E2" s="342" t="s">
        <v>3</v>
      </c>
      <c r="F2" s="343"/>
      <c r="G2" s="342" t="s">
        <v>3</v>
      </c>
      <c r="H2" s="343"/>
      <c r="I2" s="342" t="s">
        <v>3</v>
      </c>
      <c r="J2" s="343"/>
      <c r="K2" s="66"/>
      <c r="L2" s="67"/>
    </row>
    <row r="3" spans="1:12" s="213" customFormat="1" ht="12.75">
      <c r="A3" s="291" t="s">
        <v>4</v>
      </c>
      <c r="B3" s="69" t="s">
        <v>5</v>
      </c>
      <c r="C3" s="335" t="s">
        <v>5</v>
      </c>
      <c r="D3" s="336"/>
      <c r="E3" s="335" t="s">
        <v>5</v>
      </c>
      <c r="F3" s="336"/>
      <c r="G3" s="335" t="s">
        <v>5</v>
      </c>
      <c r="H3" s="336"/>
      <c r="I3" s="335" t="s">
        <v>5</v>
      </c>
      <c r="J3" s="336"/>
      <c r="K3" s="70"/>
      <c r="L3" s="67"/>
    </row>
    <row r="4" spans="1:12" s="213" customFormat="1" ht="12.75">
      <c r="A4" s="292" t="s">
        <v>6</v>
      </c>
      <c r="B4" s="69" t="s">
        <v>7</v>
      </c>
      <c r="C4" s="335" t="s">
        <v>7</v>
      </c>
      <c r="D4" s="336"/>
      <c r="E4" s="335" t="s">
        <v>7</v>
      </c>
      <c r="F4" s="336"/>
      <c r="G4" s="335" t="s">
        <v>7</v>
      </c>
      <c r="H4" s="336"/>
      <c r="I4" s="335" t="s">
        <v>7</v>
      </c>
      <c r="J4" s="336"/>
      <c r="K4" s="72"/>
      <c r="L4" s="344"/>
    </row>
    <row r="5" spans="1:12" s="213" customFormat="1" ht="38.25">
      <c r="A5" s="293" t="s">
        <v>9</v>
      </c>
      <c r="B5" s="251" t="s">
        <v>10</v>
      </c>
      <c r="C5" s="214"/>
      <c r="D5" s="215"/>
      <c r="E5" s="214"/>
      <c r="F5" s="215"/>
      <c r="G5" s="214"/>
      <c r="H5" s="215"/>
      <c r="I5" s="214"/>
      <c r="J5" s="215"/>
      <c r="K5" s="267" t="s">
        <v>132</v>
      </c>
      <c r="L5" s="344"/>
    </row>
    <row r="6" spans="1:12" s="84" customFormat="1" ht="25.5">
      <c r="A6" s="294"/>
      <c r="B6" s="216" t="s">
        <v>11</v>
      </c>
      <c r="C6" s="217" t="s">
        <v>12</v>
      </c>
      <c r="D6" s="218" t="s">
        <v>13</v>
      </c>
      <c r="E6" s="217" t="s">
        <v>12</v>
      </c>
      <c r="F6" s="218" t="s">
        <v>13</v>
      </c>
      <c r="G6" s="217" t="s">
        <v>12</v>
      </c>
      <c r="H6" s="218" t="s">
        <v>13</v>
      </c>
      <c r="I6" s="217" t="s">
        <v>12</v>
      </c>
      <c r="J6" s="218" t="s">
        <v>13</v>
      </c>
      <c r="K6" s="301" t="s">
        <v>131</v>
      </c>
      <c r="L6" s="302" t="s">
        <v>8</v>
      </c>
    </row>
    <row r="7" spans="1:12" s="84" customFormat="1" ht="12.75">
      <c r="A7" s="309" t="s">
        <v>144</v>
      </c>
      <c r="B7" s="85" t="s">
        <v>14</v>
      </c>
      <c r="C7" s="52" t="s">
        <v>14</v>
      </c>
      <c r="D7" s="219"/>
      <c r="E7" s="52" t="s">
        <v>14</v>
      </c>
      <c r="F7" s="219"/>
      <c r="G7" s="52" t="s">
        <v>14</v>
      </c>
      <c r="H7" s="219"/>
      <c r="I7" s="52" t="s">
        <v>14</v>
      </c>
      <c r="J7" s="219"/>
      <c r="K7" s="268"/>
      <c r="L7" s="275"/>
    </row>
    <row r="8" spans="1:12" s="84" customFormat="1" ht="12.75">
      <c r="A8" s="290" t="s">
        <v>16</v>
      </c>
      <c r="B8" s="221"/>
      <c r="C8" s="54">
        <v>0</v>
      </c>
      <c r="D8" s="219"/>
      <c r="E8" s="54">
        <v>0</v>
      </c>
      <c r="F8" s="219"/>
      <c r="G8" s="54">
        <v>0</v>
      </c>
      <c r="H8" s="219"/>
      <c r="I8" s="54">
        <v>0</v>
      </c>
      <c r="J8" s="219"/>
      <c r="K8" s="269"/>
      <c r="L8" s="275"/>
    </row>
    <row r="9" spans="1:12" s="84" customFormat="1" ht="12.75">
      <c r="A9" s="290" t="s">
        <v>17</v>
      </c>
      <c r="B9" s="222"/>
      <c r="C9" s="55">
        <v>0</v>
      </c>
      <c r="D9" s="223"/>
      <c r="E9" s="55">
        <v>0</v>
      </c>
      <c r="F9" s="223"/>
      <c r="G9" s="55">
        <v>0</v>
      </c>
      <c r="H9" s="223"/>
      <c r="I9" s="55">
        <v>0</v>
      </c>
      <c r="J9" s="223"/>
      <c r="K9" s="270">
        <f>SUM(C9:I9)</f>
        <v>0</v>
      </c>
      <c r="L9" s="275"/>
    </row>
    <row r="10" spans="1:12" s="84" customFormat="1" ht="12.75">
      <c r="A10" s="290" t="s">
        <v>18</v>
      </c>
      <c r="B10" s="221"/>
      <c r="C10" s="57">
        <v>0</v>
      </c>
      <c r="D10" s="225"/>
      <c r="E10" s="57">
        <v>0</v>
      </c>
      <c r="F10" s="225"/>
      <c r="G10" s="57">
        <v>0</v>
      </c>
      <c r="H10" s="225"/>
      <c r="I10" s="57">
        <v>0</v>
      </c>
      <c r="J10" s="225"/>
      <c r="K10" s="271"/>
      <c r="L10" s="275"/>
    </row>
    <row r="11" spans="1:12" s="84" customFormat="1" ht="12.75">
      <c r="A11" s="290" t="s">
        <v>85</v>
      </c>
      <c r="B11" s="221"/>
      <c r="C11" s="52"/>
      <c r="D11" s="219"/>
      <c r="E11" s="52"/>
      <c r="F11" s="219"/>
      <c r="G11" s="52"/>
      <c r="H11" s="219"/>
      <c r="I11" s="52"/>
      <c r="J11" s="219"/>
      <c r="K11" s="268"/>
      <c r="L11" s="275"/>
    </row>
    <row r="12" spans="1:12" s="84" customFormat="1" ht="12.75">
      <c r="A12" s="290" t="s">
        <v>19</v>
      </c>
      <c r="B12" s="221"/>
      <c r="C12" s="57">
        <v>0</v>
      </c>
      <c r="D12" s="225"/>
      <c r="E12" s="57">
        <v>0</v>
      </c>
      <c r="F12" s="225"/>
      <c r="G12" s="57">
        <v>0</v>
      </c>
      <c r="H12" s="225"/>
      <c r="I12" s="57">
        <v>0</v>
      </c>
      <c r="J12" s="225"/>
      <c r="K12" s="271"/>
      <c r="L12" s="275"/>
    </row>
    <row r="13" spans="1:13" s="84" customFormat="1" ht="12.75">
      <c r="A13" s="290" t="s">
        <v>20</v>
      </c>
      <c r="B13" s="88"/>
      <c r="C13" s="55">
        <v>0</v>
      </c>
      <c r="D13" s="223"/>
      <c r="E13" s="55">
        <v>0</v>
      </c>
      <c r="F13" s="223"/>
      <c r="G13" s="55">
        <v>0</v>
      </c>
      <c r="H13" s="223"/>
      <c r="I13" s="55">
        <v>0</v>
      </c>
      <c r="J13" s="223"/>
      <c r="K13" s="272" t="e">
        <f>K14/K9</f>
        <v>#DIV/0!</v>
      </c>
      <c r="L13" s="276"/>
      <c r="M13" s="90"/>
    </row>
    <row r="14" spans="1:13" s="233" customFormat="1" ht="12.75">
      <c r="A14" s="295" t="s">
        <v>21</v>
      </c>
      <c r="B14" s="228"/>
      <c r="C14" s="229">
        <f>C13*C9</f>
        <v>0</v>
      </c>
      <c r="D14" s="230"/>
      <c r="E14" s="229">
        <f>E13*E9</f>
        <v>0</v>
      </c>
      <c r="F14" s="230"/>
      <c r="G14" s="229">
        <f>G13*G9</f>
        <v>0</v>
      </c>
      <c r="H14" s="230"/>
      <c r="I14" s="229">
        <f>I13*I9</f>
        <v>0</v>
      </c>
      <c r="J14" s="230"/>
      <c r="K14" s="273">
        <f>SUM(C14:I14)</f>
        <v>0</v>
      </c>
      <c r="L14" s="277"/>
      <c r="M14" s="232"/>
    </row>
    <row r="15" spans="1:13" s="84" customFormat="1" ht="12.75">
      <c r="A15" s="290" t="s">
        <v>22</v>
      </c>
      <c r="B15" s="95"/>
      <c r="C15" s="96">
        <v>0</v>
      </c>
      <c r="D15" s="219"/>
      <c r="E15" s="96">
        <v>0</v>
      </c>
      <c r="F15" s="219"/>
      <c r="G15" s="96">
        <v>0</v>
      </c>
      <c r="H15" s="219"/>
      <c r="I15" s="96">
        <v>0</v>
      </c>
      <c r="J15" s="219"/>
      <c r="K15" s="274" t="e">
        <f>K16/K9</f>
        <v>#DIV/0!</v>
      </c>
      <c r="L15" s="278" t="e">
        <f>(B15/K15)-1</f>
        <v>#DIV/0!</v>
      </c>
      <c r="M15" s="90"/>
    </row>
    <row r="16" spans="1:13" s="239" customFormat="1" ht="12.75">
      <c r="A16" s="296" t="s">
        <v>23</v>
      </c>
      <c r="B16" s="234"/>
      <c r="C16" s="235">
        <f>C9*C15</f>
        <v>0</v>
      </c>
      <c r="D16" s="236"/>
      <c r="E16" s="235">
        <f>E9*E15</f>
        <v>0</v>
      </c>
      <c r="F16" s="236"/>
      <c r="G16" s="235">
        <f>G9*G15</f>
        <v>0</v>
      </c>
      <c r="H16" s="236"/>
      <c r="I16" s="235">
        <f>I9*I15</f>
        <v>0</v>
      </c>
      <c r="J16" s="236"/>
      <c r="K16" s="274">
        <f>SUM(C16:I16)</f>
        <v>0</v>
      </c>
      <c r="L16" s="279"/>
      <c r="M16" s="238"/>
    </row>
    <row r="17" spans="1:13" s="239" customFormat="1" ht="12.75">
      <c r="A17" s="297" t="s">
        <v>86</v>
      </c>
      <c r="B17" s="240" t="e">
        <f>B15/B13</f>
        <v>#DIV/0!</v>
      </c>
      <c r="C17" s="241">
        <f>IF(C13&gt;0,C15/C13,0)</f>
        <v>0</v>
      </c>
      <c r="D17" s="242"/>
      <c r="E17" s="241">
        <f>IF(E13&gt;0,E15/E13,0)</f>
        <v>0</v>
      </c>
      <c r="F17" s="242"/>
      <c r="G17" s="241">
        <f>IF(G13&gt;0,G15/G13,0)</f>
        <v>0</v>
      </c>
      <c r="H17" s="242"/>
      <c r="I17" s="241">
        <f>IF(I13&gt;0,I15/I13,0)</f>
        <v>0</v>
      </c>
      <c r="J17" s="242"/>
      <c r="K17" s="303" t="e">
        <f>K16/K14</f>
        <v>#DIV/0!</v>
      </c>
      <c r="L17" s="304" t="e">
        <f>(B17/K17)-1</f>
        <v>#DIV/0!</v>
      </c>
      <c r="M17" s="238"/>
    </row>
    <row r="18" spans="1:22" s="84" customFormat="1" ht="12.75">
      <c r="A18" s="298" t="s">
        <v>24</v>
      </c>
      <c r="B18" s="85"/>
      <c r="C18" s="52"/>
      <c r="D18" s="219"/>
      <c r="E18" s="52"/>
      <c r="F18" s="332"/>
      <c r="G18" s="52"/>
      <c r="H18" s="219"/>
      <c r="I18" s="52"/>
      <c r="J18" s="219"/>
      <c r="K18" s="52"/>
      <c r="L18" s="280"/>
      <c r="M18" s="104"/>
      <c r="N18" s="105"/>
      <c r="O18" s="104"/>
      <c r="P18" s="104"/>
      <c r="Q18" s="105"/>
      <c r="R18" s="105"/>
      <c r="S18" s="105"/>
      <c r="T18" s="105"/>
      <c r="U18" s="105"/>
      <c r="V18" s="105"/>
    </row>
    <row r="19" spans="1:22" s="84" customFormat="1" ht="12.75">
      <c r="A19" s="298" t="s">
        <v>87</v>
      </c>
      <c r="B19" s="85"/>
      <c r="C19" s="52"/>
      <c r="D19" s="219"/>
      <c r="E19" s="52"/>
      <c r="F19" s="332"/>
      <c r="G19" s="52"/>
      <c r="H19" s="219"/>
      <c r="I19" s="52"/>
      <c r="J19" s="219"/>
      <c r="K19" s="52"/>
      <c r="L19" s="280"/>
      <c r="M19" s="104"/>
      <c r="N19" s="105"/>
      <c r="O19" s="104"/>
      <c r="P19" s="104"/>
      <c r="Q19" s="105"/>
      <c r="R19" s="105"/>
      <c r="S19" s="105"/>
      <c r="T19" s="105"/>
      <c r="U19" s="105"/>
      <c r="V19" s="105"/>
    </row>
    <row r="20" spans="1:22" s="84" customFormat="1" ht="12.75">
      <c r="A20" s="299" t="s">
        <v>25</v>
      </c>
      <c r="B20" s="85"/>
      <c r="C20" s="52"/>
      <c r="D20" s="219"/>
      <c r="E20" s="52"/>
      <c r="F20" s="332"/>
      <c r="G20" s="52"/>
      <c r="H20" s="219"/>
      <c r="I20" s="52"/>
      <c r="J20" s="219"/>
      <c r="K20" s="52"/>
      <c r="L20" s="280"/>
      <c r="M20" s="104"/>
      <c r="N20" s="105"/>
      <c r="O20" s="104"/>
      <c r="P20" s="104"/>
      <c r="Q20" s="105"/>
      <c r="R20" s="105"/>
      <c r="S20" s="105"/>
      <c r="T20" s="105"/>
      <c r="U20" s="105"/>
      <c r="V20" s="105"/>
    </row>
    <row r="21" spans="1:22" s="84" customFormat="1" ht="12.75">
      <c r="A21" s="299" t="s">
        <v>26</v>
      </c>
      <c r="B21" s="85"/>
      <c r="C21" s="52"/>
      <c r="D21" s="219"/>
      <c r="E21" s="52"/>
      <c r="F21" s="332"/>
      <c r="G21" s="52"/>
      <c r="H21" s="219"/>
      <c r="I21" s="52"/>
      <c r="J21" s="219"/>
      <c r="K21" s="52"/>
      <c r="L21" s="280"/>
      <c r="M21" s="104"/>
      <c r="N21" s="105"/>
      <c r="O21" s="104"/>
      <c r="P21" s="104"/>
      <c r="Q21" s="105"/>
      <c r="R21" s="105"/>
      <c r="S21" s="105"/>
      <c r="T21" s="105"/>
      <c r="U21" s="105"/>
      <c r="V21" s="105"/>
    </row>
    <row r="22" spans="1:22" s="84" customFormat="1" ht="12.75">
      <c r="A22" s="299" t="s">
        <v>27</v>
      </c>
      <c r="B22" s="228">
        <f>B13</f>
        <v>0</v>
      </c>
      <c r="C22" s="52"/>
      <c r="D22" s="219"/>
      <c r="E22" s="52"/>
      <c r="F22" s="332"/>
      <c r="G22" s="52"/>
      <c r="H22" s="219"/>
      <c r="I22" s="52"/>
      <c r="J22" s="219"/>
      <c r="K22" s="52"/>
      <c r="L22" s="280"/>
      <c r="M22" s="104"/>
      <c r="N22" s="105"/>
      <c r="O22" s="104"/>
      <c r="P22" s="104"/>
      <c r="Q22" s="105"/>
      <c r="R22" s="105"/>
      <c r="S22" s="105"/>
      <c r="T22" s="105"/>
      <c r="U22" s="105"/>
      <c r="V22" s="105"/>
    </row>
    <row r="23" spans="1:22" s="84" customFormat="1" ht="12.75">
      <c r="A23" s="299" t="s">
        <v>94</v>
      </c>
      <c r="B23" s="222"/>
      <c r="C23" s="52"/>
      <c r="D23" s="219"/>
      <c r="E23" s="52"/>
      <c r="F23" s="332"/>
      <c r="G23" s="52"/>
      <c r="H23" s="219"/>
      <c r="I23" s="52"/>
      <c r="J23" s="219"/>
      <c r="K23" s="52"/>
      <c r="L23" s="280"/>
      <c r="M23" s="104"/>
      <c r="N23" s="105"/>
      <c r="O23" s="104"/>
      <c r="P23" s="104"/>
      <c r="Q23" s="105"/>
      <c r="R23" s="105"/>
      <c r="S23" s="105"/>
      <c r="T23" s="105"/>
      <c r="U23" s="105"/>
      <c r="V23" s="105"/>
    </row>
    <row r="24" spans="1:22" s="84" customFormat="1" ht="12.75">
      <c r="A24" s="298" t="s">
        <v>88</v>
      </c>
      <c r="B24" s="85"/>
      <c r="C24" s="52"/>
      <c r="D24" s="219"/>
      <c r="E24" s="52"/>
      <c r="F24" s="332"/>
      <c r="G24" s="52"/>
      <c r="H24" s="219"/>
      <c r="I24" s="52"/>
      <c r="J24" s="219"/>
      <c r="K24" s="52"/>
      <c r="L24" s="280"/>
      <c r="M24" s="104"/>
      <c r="N24" s="105"/>
      <c r="O24" s="104"/>
      <c r="P24" s="104"/>
      <c r="Q24" s="105"/>
      <c r="R24" s="105"/>
      <c r="S24" s="105"/>
      <c r="T24" s="105"/>
      <c r="U24" s="105"/>
      <c r="V24" s="105"/>
    </row>
    <row r="25" spans="1:12" s="84" customFormat="1" ht="12.75">
      <c r="A25" s="294" t="s">
        <v>28</v>
      </c>
      <c r="B25" s="216"/>
      <c r="C25" s="217"/>
      <c r="D25" s="329"/>
      <c r="E25" s="217"/>
      <c r="F25" s="218"/>
      <c r="G25" s="217"/>
      <c r="H25" s="329"/>
      <c r="I25" s="217"/>
      <c r="J25" s="329"/>
      <c r="K25" s="288"/>
      <c r="L25" s="302"/>
    </row>
    <row r="26" spans="1:12" ht="12.75">
      <c r="A26" s="252" t="s">
        <v>29</v>
      </c>
      <c r="B26" s="109"/>
      <c r="C26" s="52"/>
      <c r="D26" s="219"/>
      <c r="E26" s="52"/>
      <c r="F26" s="332"/>
      <c r="G26" s="52"/>
      <c r="H26" s="219"/>
      <c r="I26" s="52"/>
      <c r="J26" s="219"/>
      <c r="K26" s="52"/>
      <c r="L26" s="281"/>
    </row>
    <row r="27" spans="1:12" ht="12.75">
      <c r="A27" s="252" t="s">
        <v>90</v>
      </c>
      <c r="B27" s="109"/>
      <c r="C27" s="52"/>
      <c r="D27" s="219"/>
      <c r="E27" s="52"/>
      <c r="F27" s="332"/>
      <c r="G27" s="52"/>
      <c r="H27" s="219"/>
      <c r="I27" s="52"/>
      <c r="J27" s="219"/>
      <c r="K27" s="52"/>
      <c r="L27" s="281"/>
    </row>
    <row r="28" spans="1:12" ht="12.75">
      <c r="A28" s="252" t="s">
        <v>91</v>
      </c>
      <c r="B28" s="109"/>
      <c r="C28" s="52"/>
      <c r="D28" s="219"/>
      <c r="E28" s="52"/>
      <c r="F28" s="332"/>
      <c r="G28" s="52"/>
      <c r="H28" s="219"/>
      <c r="I28" s="52"/>
      <c r="J28" s="219"/>
      <c r="K28" s="52"/>
      <c r="L28" s="281"/>
    </row>
    <row r="29" spans="1:12" ht="12.75">
      <c r="A29" s="252" t="s">
        <v>92</v>
      </c>
      <c r="B29" s="109"/>
      <c r="C29" s="52"/>
      <c r="D29" s="219"/>
      <c r="E29" s="52"/>
      <c r="F29" s="332"/>
      <c r="G29" s="52"/>
      <c r="H29" s="219"/>
      <c r="I29" s="52"/>
      <c r="J29" s="219"/>
      <c r="K29" s="52"/>
      <c r="L29" s="281"/>
    </row>
    <row r="30" spans="1:12" ht="12.75">
      <c r="A30" s="252" t="s">
        <v>93</v>
      </c>
      <c r="B30" s="109"/>
      <c r="C30" s="52"/>
      <c r="D30" s="219"/>
      <c r="E30" s="52"/>
      <c r="F30" s="332"/>
      <c r="G30" s="52"/>
      <c r="H30" s="219"/>
      <c r="I30" s="52"/>
      <c r="J30" s="219"/>
      <c r="K30" s="52"/>
      <c r="L30" s="281"/>
    </row>
    <row r="31" spans="1:12" ht="12.75">
      <c r="A31" s="252" t="s">
        <v>34</v>
      </c>
      <c r="B31" s="109"/>
      <c r="C31" s="52"/>
      <c r="D31" s="219"/>
      <c r="E31" s="52"/>
      <c r="F31" s="332"/>
      <c r="G31" s="52"/>
      <c r="H31" s="219"/>
      <c r="I31" s="52"/>
      <c r="J31" s="219"/>
      <c r="K31" s="52"/>
      <c r="L31" s="281"/>
    </row>
    <row r="32" spans="1:12" ht="12.75">
      <c r="A32" s="252" t="s">
        <v>35</v>
      </c>
      <c r="B32" s="109"/>
      <c r="C32" s="52"/>
      <c r="D32" s="219"/>
      <c r="E32" s="52"/>
      <c r="F32" s="332"/>
      <c r="G32" s="52"/>
      <c r="H32" s="219"/>
      <c r="I32" s="52"/>
      <c r="J32" s="219"/>
      <c r="K32" s="52"/>
      <c r="L32" s="281"/>
    </row>
    <row r="33" spans="1:12" ht="12.75">
      <c r="A33" s="252" t="s">
        <v>36</v>
      </c>
      <c r="B33" s="109"/>
      <c r="C33" s="52"/>
      <c r="D33" s="219"/>
      <c r="E33" s="52"/>
      <c r="F33" s="332"/>
      <c r="G33" s="52"/>
      <c r="H33" s="219"/>
      <c r="I33" s="52"/>
      <c r="J33" s="219"/>
      <c r="K33" s="52"/>
      <c r="L33" s="281"/>
    </row>
    <row r="34" spans="1:12" ht="12.75">
      <c r="A34" s="286" t="s">
        <v>37</v>
      </c>
      <c r="B34" s="227"/>
      <c r="C34" s="217"/>
      <c r="D34" s="329"/>
      <c r="E34" s="217"/>
      <c r="F34" s="218"/>
      <c r="G34" s="217"/>
      <c r="H34" s="329"/>
      <c r="I34" s="217"/>
      <c r="J34" s="329"/>
      <c r="K34" s="288"/>
      <c r="L34" s="305"/>
    </row>
    <row r="35" spans="1:12" ht="12.75">
      <c r="A35" s="252" t="s">
        <v>38</v>
      </c>
      <c r="B35" s="109"/>
      <c r="C35" s="52"/>
      <c r="D35" s="219"/>
      <c r="E35" s="52"/>
      <c r="F35" s="332"/>
      <c r="G35" s="52"/>
      <c r="H35" s="219"/>
      <c r="I35" s="52"/>
      <c r="J35" s="219"/>
      <c r="K35" s="52"/>
      <c r="L35" s="281"/>
    </row>
    <row r="36" spans="1:12" ht="12.75">
      <c r="A36" s="252" t="s">
        <v>39</v>
      </c>
      <c r="B36" s="109"/>
      <c r="C36" s="52"/>
      <c r="D36" s="219"/>
      <c r="E36" s="52"/>
      <c r="F36" s="332"/>
      <c r="G36" s="52"/>
      <c r="H36" s="219"/>
      <c r="I36" s="52"/>
      <c r="J36" s="219"/>
      <c r="K36" s="52"/>
      <c r="L36" s="281"/>
    </row>
    <row r="37" spans="1:12" ht="12.75">
      <c r="A37" s="252" t="s">
        <v>40</v>
      </c>
      <c r="B37" s="109"/>
      <c r="C37" s="52"/>
      <c r="D37" s="219"/>
      <c r="E37" s="52"/>
      <c r="F37" s="332"/>
      <c r="G37" s="52"/>
      <c r="H37" s="219"/>
      <c r="I37" s="52"/>
      <c r="J37" s="219"/>
      <c r="K37" s="52"/>
      <c r="L37" s="281"/>
    </row>
    <row r="38" spans="1:12" ht="12.75">
      <c r="A38" s="252" t="s">
        <v>41</v>
      </c>
      <c r="B38" s="109"/>
      <c r="C38" s="52"/>
      <c r="D38" s="219"/>
      <c r="E38" s="52"/>
      <c r="F38" s="332"/>
      <c r="G38" s="52"/>
      <c r="H38" s="219"/>
      <c r="I38" s="52"/>
      <c r="J38" s="219"/>
      <c r="K38" s="52"/>
      <c r="L38" s="281"/>
    </row>
    <row r="39" spans="1:12" ht="12.75">
      <c r="A39" s="252" t="s">
        <v>42</v>
      </c>
      <c r="B39" s="109"/>
      <c r="C39" s="52"/>
      <c r="D39" s="219"/>
      <c r="E39" s="52"/>
      <c r="F39" s="332"/>
      <c r="G39" s="52"/>
      <c r="H39" s="219"/>
      <c r="I39" s="52"/>
      <c r="J39" s="219"/>
      <c r="K39" s="52"/>
      <c r="L39" s="281"/>
    </row>
    <row r="40" spans="1:12" ht="12.75">
      <c r="A40" s="252" t="s">
        <v>43</v>
      </c>
      <c r="B40" s="109"/>
      <c r="C40" s="52"/>
      <c r="D40" s="219"/>
      <c r="E40" s="52"/>
      <c r="F40" s="332"/>
      <c r="G40" s="52"/>
      <c r="H40" s="219"/>
      <c r="I40" s="52"/>
      <c r="J40" s="219"/>
      <c r="K40" s="52"/>
      <c r="L40" s="281"/>
    </row>
    <row r="41" spans="1:12" ht="12.75">
      <c r="A41" s="252" t="s">
        <v>44</v>
      </c>
      <c r="B41" s="109"/>
      <c r="C41" s="52"/>
      <c r="D41" s="219"/>
      <c r="E41" s="52"/>
      <c r="F41" s="332"/>
      <c r="G41" s="52"/>
      <c r="H41" s="219"/>
      <c r="I41" s="52"/>
      <c r="J41" s="219"/>
      <c r="K41" s="52"/>
      <c r="L41" s="281"/>
    </row>
    <row r="42" spans="1:12" ht="12.75">
      <c r="A42" s="252" t="s">
        <v>45</v>
      </c>
      <c r="B42" s="109"/>
      <c r="C42" s="52"/>
      <c r="D42" s="219"/>
      <c r="E42" s="52"/>
      <c r="F42" s="332"/>
      <c r="G42" s="52"/>
      <c r="H42" s="219"/>
      <c r="I42" s="52"/>
      <c r="J42" s="219"/>
      <c r="K42" s="52"/>
      <c r="L42" s="281"/>
    </row>
    <row r="43" spans="1:12" ht="12.75">
      <c r="A43" s="252" t="s">
        <v>46</v>
      </c>
      <c r="B43" s="109"/>
      <c r="C43" s="52"/>
      <c r="D43" s="219"/>
      <c r="E43" s="52"/>
      <c r="F43" s="332"/>
      <c r="G43" s="52"/>
      <c r="H43" s="219"/>
      <c r="I43" s="52"/>
      <c r="J43" s="219"/>
      <c r="K43" s="52"/>
      <c r="L43" s="281"/>
    </row>
    <row r="44" spans="1:12" ht="12.75">
      <c r="A44" s="252" t="s">
        <v>47</v>
      </c>
      <c r="B44" s="109"/>
      <c r="C44" s="52"/>
      <c r="D44" s="219"/>
      <c r="E44" s="52"/>
      <c r="F44" s="332"/>
      <c r="G44" s="52"/>
      <c r="H44" s="219"/>
      <c r="I44" s="52"/>
      <c r="J44" s="219"/>
      <c r="K44" s="52"/>
      <c r="L44" s="281"/>
    </row>
    <row r="45" spans="1:12" ht="12.75">
      <c r="A45" s="286" t="s">
        <v>48</v>
      </c>
      <c r="B45" s="227"/>
      <c r="C45" s="217"/>
      <c r="D45" s="329"/>
      <c r="E45" s="217"/>
      <c r="F45" s="218"/>
      <c r="G45" s="217"/>
      <c r="H45" s="329"/>
      <c r="I45" s="217"/>
      <c r="J45" s="329"/>
      <c r="K45" s="288"/>
      <c r="L45" s="305"/>
    </row>
    <row r="46" spans="1:12" ht="12.75">
      <c r="A46" s="252" t="s">
        <v>49</v>
      </c>
      <c r="B46" s="109"/>
      <c r="C46" s="52"/>
      <c r="D46" s="219"/>
      <c r="E46" s="52"/>
      <c r="F46" s="332"/>
      <c r="G46" s="52"/>
      <c r="H46" s="219"/>
      <c r="I46" s="52"/>
      <c r="J46" s="219"/>
      <c r="K46" s="52"/>
      <c r="L46" s="281"/>
    </row>
    <row r="47" spans="1:12" ht="12.75">
      <c r="A47" s="252" t="s">
        <v>50</v>
      </c>
      <c r="B47" s="109"/>
      <c r="C47" s="52"/>
      <c r="D47" s="219"/>
      <c r="E47" s="52"/>
      <c r="F47" s="332"/>
      <c r="G47" s="52"/>
      <c r="H47" s="219"/>
      <c r="I47" s="52"/>
      <c r="J47" s="219"/>
      <c r="K47" s="52"/>
      <c r="L47" s="281"/>
    </row>
    <row r="48" spans="1:12" ht="12.75">
      <c r="A48" s="252" t="s">
        <v>51</v>
      </c>
      <c r="B48" s="109"/>
      <c r="C48" s="52"/>
      <c r="D48" s="219"/>
      <c r="E48" s="52"/>
      <c r="F48" s="332"/>
      <c r="G48" s="52"/>
      <c r="H48" s="219"/>
      <c r="I48" s="52"/>
      <c r="J48" s="219"/>
      <c r="K48" s="52"/>
      <c r="L48" s="281"/>
    </row>
    <row r="49" spans="1:12" ht="12.75">
      <c r="A49" s="252" t="s">
        <v>52</v>
      </c>
      <c r="B49" s="109"/>
      <c r="C49" s="52"/>
      <c r="D49" s="219"/>
      <c r="E49" s="52"/>
      <c r="F49" s="332"/>
      <c r="G49" s="52"/>
      <c r="H49" s="219"/>
      <c r="I49" s="52"/>
      <c r="J49" s="219"/>
      <c r="K49" s="52"/>
      <c r="L49" s="281"/>
    </row>
    <row r="50" spans="1:12" ht="12.75">
      <c r="A50" s="252" t="s">
        <v>53</v>
      </c>
      <c r="B50" s="109"/>
      <c r="C50" s="52"/>
      <c r="D50" s="219"/>
      <c r="E50" s="52"/>
      <c r="F50" s="332"/>
      <c r="G50" s="52"/>
      <c r="H50" s="219"/>
      <c r="I50" s="52"/>
      <c r="J50" s="219"/>
      <c r="K50" s="52"/>
      <c r="L50" s="281"/>
    </row>
    <row r="51" spans="1:12" ht="12.75">
      <c r="A51" s="252" t="s">
        <v>54</v>
      </c>
      <c r="B51" s="109"/>
      <c r="C51" s="52"/>
      <c r="D51" s="219"/>
      <c r="E51" s="52"/>
      <c r="F51" s="332"/>
      <c r="G51" s="52"/>
      <c r="H51" s="219"/>
      <c r="I51" s="52"/>
      <c r="J51" s="219"/>
      <c r="K51" s="52"/>
      <c r="L51" s="281"/>
    </row>
    <row r="52" spans="1:12" ht="12.75">
      <c r="A52" s="252" t="s">
        <v>55</v>
      </c>
      <c r="B52" s="109"/>
      <c r="C52" s="52"/>
      <c r="D52" s="219"/>
      <c r="E52" s="52"/>
      <c r="F52" s="332"/>
      <c r="G52" s="52"/>
      <c r="H52" s="219"/>
      <c r="I52" s="52"/>
      <c r="J52" s="219"/>
      <c r="K52" s="52"/>
      <c r="L52" s="281"/>
    </row>
    <row r="53" spans="1:12" ht="12.75">
      <c r="A53" s="286" t="s">
        <v>56</v>
      </c>
      <c r="B53" s="287"/>
      <c r="C53" s="288"/>
      <c r="D53" s="330"/>
      <c r="E53" s="288"/>
      <c r="F53" s="333"/>
      <c r="G53" s="288"/>
      <c r="H53" s="330"/>
      <c r="I53" s="288"/>
      <c r="J53" s="330"/>
      <c r="K53" s="288"/>
      <c r="L53" s="305"/>
    </row>
    <row r="54" spans="1:12" ht="12.75">
      <c r="A54" s="252" t="s">
        <v>57</v>
      </c>
      <c r="B54" s="109"/>
      <c r="C54" s="52"/>
      <c r="D54" s="219"/>
      <c r="E54" s="52"/>
      <c r="F54" s="332"/>
      <c r="G54" s="52"/>
      <c r="H54" s="219"/>
      <c r="I54" s="52"/>
      <c r="J54" s="219"/>
      <c r="K54" s="52"/>
      <c r="L54" s="281"/>
    </row>
    <row r="55" spans="1:12" ht="12.75">
      <c r="A55" s="252" t="s">
        <v>58</v>
      </c>
      <c r="B55" s="109"/>
      <c r="C55" s="52"/>
      <c r="D55" s="219"/>
      <c r="E55" s="52"/>
      <c r="F55" s="332"/>
      <c r="G55" s="52"/>
      <c r="H55" s="219"/>
      <c r="I55" s="52"/>
      <c r="J55" s="219"/>
      <c r="K55" s="52"/>
      <c r="L55" s="281"/>
    </row>
    <row r="56" spans="1:12" ht="12.75">
      <c r="A56" s="252" t="s">
        <v>59</v>
      </c>
      <c r="B56" s="109"/>
      <c r="C56" s="52"/>
      <c r="D56" s="219"/>
      <c r="E56" s="52"/>
      <c r="F56" s="332"/>
      <c r="G56" s="52"/>
      <c r="H56" s="219"/>
      <c r="I56" s="52"/>
      <c r="J56" s="219"/>
      <c r="K56" s="52"/>
      <c r="L56" s="281"/>
    </row>
    <row r="57" spans="1:12" ht="12.75">
      <c r="A57" s="252" t="s">
        <v>60</v>
      </c>
      <c r="B57" s="109"/>
      <c r="C57" s="52"/>
      <c r="D57" s="219"/>
      <c r="E57" s="52"/>
      <c r="F57" s="332"/>
      <c r="G57" s="52"/>
      <c r="H57" s="219"/>
      <c r="I57" s="52"/>
      <c r="J57" s="219"/>
      <c r="K57" s="52"/>
      <c r="L57" s="281"/>
    </row>
    <row r="58" spans="1:12" ht="12.75">
      <c r="A58" s="252" t="s">
        <v>61</v>
      </c>
      <c r="B58" s="109"/>
      <c r="C58" s="52"/>
      <c r="D58" s="219"/>
      <c r="E58" s="52"/>
      <c r="F58" s="332"/>
      <c r="G58" s="52"/>
      <c r="H58" s="219"/>
      <c r="I58" s="52"/>
      <c r="J58" s="219"/>
      <c r="K58" s="52"/>
      <c r="L58" s="281"/>
    </row>
    <row r="59" spans="1:12" ht="12.75">
      <c r="A59" s="252" t="s">
        <v>62</v>
      </c>
      <c r="B59" s="109"/>
      <c r="C59" s="52"/>
      <c r="D59" s="219"/>
      <c r="E59" s="52"/>
      <c r="F59" s="332"/>
      <c r="G59" s="52"/>
      <c r="H59" s="219"/>
      <c r="I59" s="52"/>
      <c r="J59" s="219"/>
      <c r="K59" s="52"/>
      <c r="L59" s="281"/>
    </row>
    <row r="60" spans="1:12" ht="12.75">
      <c r="A60" s="252" t="s">
        <v>63</v>
      </c>
      <c r="B60" s="109"/>
      <c r="C60" s="52"/>
      <c r="D60" s="219"/>
      <c r="E60" s="52"/>
      <c r="F60" s="332"/>
      <c r="G60" s="52"/>
      <c r="H60" s="219"/>
      <c r="I60" s="52"/>
      <c r="J60" s="219"/>
      <c r="K60" s="52"/>
      <c r="L60" s="281"/>
    </row>
    <row r="61" spans="1:12" ht="12.75">
      <c r="A61" s="286" t="s">
        <v>64</v>
      </c>
      <c r="B61" s="287"/>
      <c r="C61" s="288"/>
      <c r="D61" s="330"/>
      <c r="E61" s="288"/>
      <c r="F61" s="333"/>
      <c r="G61" s="288"/>
      <c r="H61" s="330"/>
      <c r="I61" s="288"/>
      <c r="J61" s="330"/>
      <c r="K61" s="288"/>
      <c r="L61" s="305"/>
    </row>
    <row r="62" spans="1:12" ht="12.75">
      <c r="A62" s="252" t="s">
        <v>65</v>
      </c>
      <c r="B62" s="109"/>
      <c r="C62" s="52"/>
      <c r="D62" s="219"/>
      <c r="E62" s="52"/>
      <c r="F62" s="332"/>
      <c r="G62" s="52"/>
      <c r="H62" s="219"/>
      <c r="I62" s="52"/>
      <c r="J62" s="219"/>
      <c r="K62" s="52"/>
      <c r="L62" s="281"/>
    </row>
    <row r="63" spans="1:12" ht="12.75">
      <c r="A63" s="252" t="s">
        <v>66</v>
      </c>
      <c r="B63" s="109"/>
      <c r="C63" s="52"/>
      <c r="D63" s="219"/>
      <c r="E63" s="52"/>
      <c r="F63" s="332"/>
      <c r="G63" s="52"/>
      <c r="H63" s="219"/>
      <c r="I63" s="52"/>
      <c r="J63" s="219"/>
      <c r="K63" s="52"/>
      <c r="L63" s="281"/>
    </row>
    <row r="64" spans="1:12" ht="12.75">
      <c r="A64" s="252" t="s">
        <v>67</v>
      </c>
      <c r="B64" s="109"/>
      <c r="C64" s="52"/>
      <c r="D64" s="219"/>
      <c r="E64" s="52"/>
      <c r="F64" s="332"/>
      <c r="G64" s="52"/>
      <c r="H64" s="219"/>
      <c r="I64" s="52"/>
      <c r="J64" s="219"/>
      <c r="K64" s="52"/>
      <c r="L64" s="281"/>
    </row>
    <row r="65" spans="1:12" ht="12.75">
      <c r="A65" s="252" t="s">
        <v>68</v>
      </c>
      <c r="B65" s="109"/>
      <c r="C65" s="52"/>
      <c r="D65" s="219"/>
      <c r="E65" s="52"/>
      <c r="F65" s="332"/>
      <c r="G65" s="52"/>
      <c r="H65" s="219"/>
      <c r="I65" s="52"/>
      <c r="J65" s="219"/>
      <c r="K65" s="52"/>
      <c r="L65" s="281"/>
    </row>
    <row r="66" spans="1:12" ht="12.75">
      <c r="A66" s="252" t="s">
        <v>69</v>
      </c>
      <c r="B66" s="109"/>
      <c r="C66" s="52"/>
      <c r="D66" s="219"/>
      <c r="E66" s="52"/>
      <c r="F66" s="332"/>
      <c r="G66" s="52"/>
      <c r="H66" s="219"/>
      <c r="I66" s="52"/>
      <c r="J66" s="219"/>
      <c r="K66" s="52"/>
      <c r="L66" s="281"/>
    </row>
    <row r="67" spans="1:12" ht="12.75">
      <c r="A67" s="252" t="s">
        <v>70</v>
      </c>
      <c r="B67" s="109"/>
      <c r="C67" s="52"/>
      <c r="D67" s="219"/>
      <c r="E67" s="52"/>
      <c r="F67" s="332"/>
      <c r="G67" s="52"/>
      <c r="H67" s="219"/>
      <c r="I67" s="52"/>
      <c r="J67" s="219"/>
      <c r="K67" s="52"/>
      <c r="L67" s="281"/>
    </row>
    <row r="68" spans="1:12" ht="12.75">
      <c r="A68" s="252" t="s">
        <v>71</v>
      </c>
      <c r="B68" s="109"/>
      <c r="C68" s="52"/>
      <c r="D68" s="219"/>
      <c r="E68" s="52"/>
      <c r="F68" s="332"/>
      <c r="G68" s="52"/>
      <c r="H68" s="219"/>
      <c r="I68" s="52"/>
      <c r="J68" s="219"/>
      <c r="K68" s="52"/>
      <c r="L68" s="281"/>
    </row>
    <row r="69" spans="1:12" ht="12.75">
      <c r="A69" s="252" t="s">
        <v>72</v>
      </c>
      <c r="B69" s="109"/>
      <c r="C69" s="52"/>
      <c r="D69" s="219"/>
      <c r="E69" s="52"/>
      <c r="F69" s="332"/>
      <c r="G69" s="52"/>
      <c r="H69" s="219"/>
      <c r="I69" s="52"/>
      <c r="J69" s="219"/>
      <c r="K69" s="52"/>
      <c r="L69" s="281"/>
    </row>
    <row r="70" spans="1:12" ht="12.75">
      <c r="A70" s="252" t="s">
        <v>73</v>
      </c>
      <c r="B70" s="109"/>
      <c r="C70" s="52"/>
      <c r="D70" s="219"/>
      <c r="E70" s="52"/>
      <c r="F70" s="332"/>
      <c r="G70" s="52"/>
      <c r="H70" s="219"/>
      <c r="I70" s="52"/>
      <c r="J70" s="219"/>
      <c r="K70" s="52"/>
      <c r="L70" s="281"/>
    </row>
    <row r="71" spans="1:12" ht="12.75">
      <c r="A71" s="252" t="s">
        <v>74</v>
      </c>
      <c r="B71" s="109"/>
      <c r="C71" s="52"/>
      <c r="D71" s="219"/>
      <c r="E71" s="52"/>
      <c r="F71" s="332"/>
      <c r="G71" s="52"/>
      <c r="H71" s="219"/>
      <c r="I71" s="52"/>
      <c r="J71" s="219"/>
      <c r="K71" s="52"/>
      <c r="L71" s="281"/>
    </row>
    <row r="72" spans="1:12" ht="12.75">
      <c r="A72" s="252" t="s">
        <v>75</v>
      </c>
      <c r="B72" s="109"/>
      <c r="C72" s="52"/>
      <c r="D72" s="219"/>
      <c r="E72" s="52"/>
      <c r="F72" s="332"/>
      <c r="G72" s="52"/>
      <c r="H72" s="219"/>
      <c r="I72" s="52"/>
      <c r="J72" s="219"/>
      <c r="K72" s="52"/>
      <c r="L72" s="281"/>
    </row>
    <row r="73" spans="1:12" ht="12.75">
      <c r="A73" s="252" t="s">
        <v>76</v>
      </c>
      <c r="B73" s="109"/>
      <c r="C73" s="52"/>
      <c r="D73" s="219"/>
      <c r="E73" s="52"/>
      <c r="F73" s="332"/>
      <c r="G73" s="52"/>
      <c r="H73" s="219"/>
      <c r="I73" s="52"/>
      <c r="J73" s="219"/>
      <c r="K73" s="52"/>
      <c r="L73" s="281"/>
    </row>
    <row r="74" spans="1:12" ht="12.75">
      <c r="A74" s="252" t="s">
        <v>77</v>
      </c>
      <c r="B74" s="109"/>
      <c r="C74" s="52"/>
      <c r="D74" s="219"/>
      <c r="E74" s="52"/>
      <c r="F74" s="332"/>
      <c r="G74" s="52"/>
      <c r="H74" s="219"/>
      <c r="I74" s="52"/>
      <c r="J74" s="219"/>
      <c r="K74" s="52"/>
      <c r="L74" s="281"/>
    </row>
    <row r="75" spans="1:12" ht="12.75">
      <c r="A75" s="252" t="s">
        <v>78</v>
      </c>
      <c r="B75" s="109"/>
      <c r="C75" s="52"/>
      <c r="D75" s="219"/>
      <c r="E75" s="52"/>
      <c r="F75" s="332"/>
      <c r="G75" s="52"/>
      <c r="H75" s="219"/>
      <c r="I75" s="52"/>
      <c r="J75" s="219"/>
      <c r="K75" s="52"/>
      <c r="L75" s="281"/>
    </row>
    <row r="76" spans="1:12" ht="12.75">
      <c r="A76" s="286" t="s">
        <v>79</v>
      </c>
      <c r="B76" s="287"/>
      <c r="C76" s="288"/>
      <c r="D76" s="330"/>
      <c r="E76" s="288"/>
      <c r="F76" s="333"/>
      <c r="G76" s="288"/>
      <c r="H76" s="330"/>
      <c r="I76" s="288"/>
      <c r="J76" s="330"/>
      <c r="K76" s="288"/>
      <c r="L76" s="305"/>
    </row>
    <row r="77" spans="1:12" ht="12.75">
      <c r="A77" s="252" t="s">
        <v>80</v>
      </c>
      <c r="B77" s="109"/>
      <c r="C77" s="52"/>
      <c r="D77" s="219"/>
      <c r="E77" s="52"/>
      <c r="F77" s="332"/>
      <c r="G77" s="52"/>
      <c r="H77" s="219"/>
      <c r="I77" s="52"/>
      <c r="J77" s="219"/>
      <c r="K77" s="52"/>
      <c r="L77" s="281"/>
    </row>
    <row r="78" spans="1:13" ht="12.75">
      <c r="A78" s="252" t="s">
        <v>81</v>
      </c>
      <c r="B78" s="109"/>
      <c r="C78" s="52"/>
      <c r="D78" s="219"/>
      <c r="E78" s="52"/>
      <c r="F78" s="332"/>
      <c r="G78" s="52"/>
      <c r="H78" s="219"/>
      <c r="I78" s="52"/>
      <c r="J78" s="219"/>
      <c r="K78" s="52"/>
      <c r="L78" s="281"/>
      <c r="M78" s="113"/>
    </row>
    <row r="79" spans="1:13" ht="13.5" thickBot="1">
      <c r="A79" s="300" t="s">
        <v>82</v>
      </c>
      <c r="B79" s="248"/>
      <c r="C79" s="249"/>
      <c r="D79" s="331"/>
      <c r="E79" s="249"/>
      <c r="F79" s="334"/>
      <c r="G79" s="249"/>
      <c r="H79" s="331"/>
      <c r="I79" s="249"/>
      <c r="J79" s="331"/>
      <c r="K79" s="306"/>
      <c r="L79" s="307"/>
      <c r="M79" s="113"/>
    </row>
    <row r="80" spans="1:12" s="257" customFormat="1" ht="12.75">
      <c r="A80" s="253" t="s">
        <v>83</v>
      </c>
      <c r="B80" s="254">
        <f>B15</f>
        <v>0</v>
      </c>
      <c r="C80" s="255"/>
      <c r="D80" s="256">
        <f>C15+(SUM(D18:D79))</f>
        <v>0</v>
      </c>
      <c r="E80" s="255"/>
      <c r="F80" s="256">
        <f>E15+(SUM(F18:F79))</f>
        <v>0</v>
      </c>
      <c r="G80" s="255"/>
      <c r="H80" s="256">
        <f>G15+(SUM(H18:H79))</f>
        <v>0</v>
      </c>
      <c r="I80" s="255"/>
      <c r="J80" s="256">
        <f>I15+(SUM(J18:J79))</f>
        <v>0</v>
      </c>
      <c r="K80" s="283" t="e">
        <f>K81/K9</f>
        <v>#DIV/0!</v>
      </c>
      <c r="L80" s="278" t="e">
        <f>(B80/K80)-1</f>
        <v>#DIV/0!</v>
      </c>
    </row>
    <row r="81" spans="1:12" s="257" customFormat="1" ht="12.75">
      <c r="A81" s="258" t="s">
        <v>84</v>
      </c>
      <c r="B81" s="254"/>
      <c r="C81" s="255"/>
      <c r="D81" s="256">
        <f>D80*C9</f>
        <v>0</v>
      </c>
      <c r="E81" s="255"/>
      <c r="F81" s="256">
        <f>F80*E9</f>
        <v>0</v>
      </c>
      <c r="G81" s="255"/>
      <c r="H81" s="256">
        <f>H80*G9</f>
        <v>0</v>
      </c>
      <c r="I81" s="255"/>
      <c r="J81" s="256">
        <f>J80*I9</f>
        <v>0</v>
      </c>
      <c r="K81" s="283">
        <f>SUM(D81:J81)</f>
        <v>0</v>
      </c>
      <c r="L81" s="278"/>
    </row>
    <row r="82" spans="1:12" s="257" customFormat="1" ht="13.5" thickBot="1">
      <c r="A82" s="259" t="s">
        <v>143</v>
      </c>
      <c r="B82" s="260" t="e">
        <f>B17</f>
        <v>#DIV/0!</v>
      </c>
      <c r="C82" s="261"/>
      <c r="D82" s="262">
        <f>IF(C13&gt;0,D80/C13,0)</f>
        <v>0</v>
      </c>
      <c r="E82" s="261"/>
      <c r="F82" s="262">
        <f>IF(E13&gt;0,F80/E13,0)</f>
        <v>0</v>
      </c>
      <c r="G82" s="261"/>
      <c r="H82" s="262">
        <f>IF(G13&gt;0,H80/G13,0)</f>
        <v>0</v>
      </c>
      <c r="I82" s="261"/>
      <c r="J82" s="262">
        <f>IF(I13&gt;0,J80/I13,0)</f>
        <v>0</v>
      </c>
      <c r="K82" s="284" t="e">
        <f>K81/K14</f>
        <v>#DIV/0!</v>
      </c>
      <c r="L82" s="278" t="e">
        <f>(B82/K82)-1</f>
        <v>#DIV/0!</v>
      </c>
    </row>
    <row r="83" spans="1:12" s="257" customFormat="1" ht="13.5" thickBot="1">
      <c r="A83" s="263" t="s">
        <v>137</v>
      </c>
      <c r="B83" s="264"/>
      <c r="C83" s="265"/>
      <c r="D83" s="266">
        <f>IF(C15=0,0,D80/C15)</f>
        <v>0</v>
      </c>
      <c r="E83" s="265"/>
      <c r="F83" s="266">
        <f>IF(E15=0,0,F80/E15)</f>
        <v>0</v>
      </c>
      <c r="G83" s="265"/>
      <c r="H83" s="266">
        <f>IF(G15=0,0,H80/G15)</f>
        <v>0</v>
      </c>
      <c r="I83" s="265"/>
      <c r="J83" s="266">
        <f>IF(I15=0,0,J80/I15)</f>
        <v>0</v>
      </c>
      <c r="K83" s="285"/>
      <c r="L83" s="282"/>
    </row>
    <row r="84" spans="1:12" s="124" customFormat="1" ht="13.5" thickTop="1">
      <c r="A84" s="119"/>
      <c r="B84" s="120"/>
      <c r="C84" s="121"/>
      <c r="D84" s="122"/>
      <c r="E84" s="121"/>
      <c r="F84" s="122"/>
      <c r="G84" s="121"/>
      <c r="H84" s="122"/>
      <c r="I84" s="121"/>
      <c r="J84" s="122"/>
      <c r="K84" s="121"/>
      <c r="L84" s="123"/>
    </row>
    <row r="85" ht="12.75">
      <c r="A85" s="125"/>
    </row>
    <row r="86" spans="1:12" s="135" customFormat="1" ht="12.75">
      <c r="A86" s="130"/>
      <c r="B86" s="131"/>
      <c r="C86" s="132"/>
      <c r="D86" s="133"/>
      <c r="E86" s="132"/>
      <c r="F86" s="133"/>
      <c r="G86" s="132"/>
      <c r="H86" s="133"/>
      <c r="I86" s="132"/>
      <c r="J86" s="133"/>
      <c r="K86" s="132"/>
      <c r="L86" s="134"/>
    </row>
    <row r="87" spans="1:12" s="124" customFormat="1" ht="12.75">
      <c r="A87" s="119"/>
      <c r="B87" s="120"/>
      <c r="C87" s="121"/>
      <c r="D87" s="122"/>
      <c r="E87" s="121"/>
      <c r="F87" s="122"/>
      <c r="G87" s="121"/>
      <c r="H87" s="122"/>
      <c r="I87" s="121"/>
      <c r="J87" s="122"/>
      <c r="K87" s="121"/>
      <c r="L87" s="123"/>
    </row>
    <row r="88" ht="12.75">
      <c r="A88" s="125"/>
    </row>
    <row r="89" spans="1:12" s="135" customFormat="1" ht="12.75">
      <c r="A89" s="130"/>
      <c r="B89" s="131"/>
      <c r="C89" s="132"/>
      <c r="D89" s="133"/>
      <c r="E89" s="132"/>
      <c r="F89" s="133"/>
      <c r="G89" s="132"/>
      <c r="H89" s="133"/>
      <c r="I89" s="132"/>
      <c r="J89" s="133"/>
      <c r="K89" s="132"/>
      <c r="L89" s="134"/>
    </row>
    <row r="90" spans="1:12" s="124" customFormat="1" ht="12.75">
      <c r="A90" s="119"/>
      <c r="B90" s="120"/>
      <c r="C90" s="121"/>
      <c r="D90" s="122"/>
      <c r="E90" s="121"/>
      <c r="F90" s="122"/>
      <c r="G90" s="121"/>
      <c r="H90" s="122"/>
      <c r="I90" s="121"/>
      <c r="J90" s="122"/>
      <c r="K90" s="121"/>
      <c r="L90" s="123"/>
    </row>
    <row r="91" ht="12.75">
      <c r="A91" s="125"/>
    </row>
    <row r="92" spans="1:12" s="135" customFormat="1" ht="12.75">
      <c r="A92" s="130"/>
      <c r="B92" s="131"/>
      <c r="C92" s="132"/>
      <c r="D92" s="133"/>
      <c r="E92" s="132"/>
      <c r="F92" s="133"/>
      <c r="G92" s="132"/>
      <c r="H92" s="133"/>
      <c r="I92" s="132"/>
      <c r="J92" s="133"/>
      <c r="K92" s="132"/>
      <c r="L92" s="134"/>
    </row>
    <row r="93" spans="1:12" s="124" customFormat="1" ht="12.75">
      <c r="A93" s="119"/>
      <c r="B93" s="120"/>
      <c r="C93" s="121"/>
      <c r="D93" s="122"/>
      <c r="E93" s="121"/>
      <c r="F93" s="122"/>
      <c r="G93" s="121"/>
      <c r="H93" s="122"/>
      <c r="I93" s="121"/>
      <c r="J93" s="122"/>
      <c r="K93" s="121"/>
      <c r="L93" s="123"/>
    </row>
    <row r="94" ht="12.75">
      <c r="A94" s="125"/>
    </row>
    <row r="95" spans="1:12" s="135" customFormat="1" ht="12.75">
      <c r="A95" s="130"/>
      <c r="B95" s="131"/>
      <c r="C95" s="132"/>
      <c r="D95" s="133"/>
      <c r="E95" s="132"/>
      <c r="F95" s="133"/>
      <c r="G95" s="132"/>
      <c r="H95" s="133"/>
      <c r="I95" s="132"/>
      <c r="J95" s="133"/>
      <c r="K95" s="132"/>
      <c r="L95" s="134"/>
    </row>
    <row r="96" spans="1:12" s="124" customFormat="1" ht="12.75">
      <c r="A96" s="119"/>
      <c r="B96" s="120"/>
      <c r="C96" s="121"/>
      <c r="D96" s="122"/>
      <c r="E96" s="121"/>
      <c r="F96" s="122"/>
      <c r="G96" s="121"/>
      <c r="H96" s="122"/>
      <c r="I96" s="121"/>
      <c r="J96" s="122"/>
      <c r="K96" s="121"/>
      <c r="L96" s="123"/>
    </row>
    <row r="97" ht="12.75">
      <c r="A97" s="125"/>
    </row>
    <row r="98" spans="1:12" s="135" customFormat="1" ht="12.75">
      <c r="A98" s="130"/>
      <c r="B98" s="131"/>
      <c r="C98" s="132"/>
      <c r="D98" s="133"/>
      <c r="E98" s="132"/>
      <c r="F98" s="133"/>
      <c r="G98" s="132"/>
      <c r="H98" s="133"/>
      <c r="I98" s="132"/>
      <c r="J98" s="133"/>
      <c r="K98" s="132"/>
      <c r="L98" s="134"/>
    </row>
    <row r="99" spans="1:12" s="124" customFormat="1" ht="12.75">
      <c r="A99" s="119"/>
      <c r="B99" s="120"/>
      <c r="C99" s="121"/>
      <c r="D99" s="122"/>
      <c r="E99" s="121"/>
      <c r="F99" s="122"/>
      <c r="G99" s="121"/>
      <c r="H99" s="122"/>
      <c r="I99" s="121"/>
      <c r="J99" s="122"/>
      <c r="K99" s="121"/>
      <c r="L99" s="123"/>
    </row>
    <row r="100" ht="12.75">
      <c r="A100" s="125"/>
    </row>
    <row r="101" spans="1:12" s="135" customFormat="1" ht="12.75">
      <c r="A101" s="130"/>
      <c r="B101" s="131"/>
      <c r="C101" s="132"/>
      <c r="D101" s="133"/>
      <c r="E101" s="132"/>
      <c r="F101" s="133"/>
      <c r="G101" s="132"/>
      <c r="H101" s="133"/>
      <c r="I101" s="132"/>
      <c r="J101" s="133"/>
      <c r="K101" s="132"/>
      <c r="L101" s="134"/>
    </row>
    <row r="102" spans="1:12" s="124" customFormat="1" ht="12.75">
      <c r="A102" s="119"/>
      <c r="B102" s="120"/>
      <c r="C102" s="121"/>
      <c r="D102" s="122"/>
      <c r="E102" s="121"/>
      <c r="F102" s="122"/>
      <c r="G102" s="121"/>
      <c r="H102" s="122"/>
      <c r="I102" s="121"/>
      <c r="J102" s="122"/>
      <c r="K102" s="121"/>
      <c r="L102" s="123"/>
    </row>
    <row r="103" ht="12.75">
      <c r="A103" s="125"/>
    </row>
    <row r="104" spans="1:12" s="135" customFormat="1" ht="12.75">
      <c r="A104" s="130"/>
      <c r="B104" s="131"/>
      <c r="C104" s="132"/>
      <c r="D104" s="133"/>
      <c r="E104" s="132"/>
      <c r="F104" s="133"/>
      <c r="G104" s="132"/>
      <c r="H104" s="133"/>
      <c r="I104" s="132"/>
      <c r="J104" s="133"/>
      <c r="K104" s="132"/>
      <c r="L104" s="134"/>
    </row>
    <row r="105" spans="1:12" s="124" customFormat="1" ht="12.75">
      <c r="A105" s="119"/>
      <c r="B105" s="120"/>
      <c r="C105" s="121"/>
      <c r="D105" s="122"/>
      <c r="E105" s="121"/>
      <c r="F105" s="122"/>
      <c r="G105" s="121"/>
      <c r="H105" s="122"/>
      <c r="I105" s="121"/>
      <c r="J105" s="122"/>
      <c r="K105" s="121"/>
      <c r="L105" s="123"/>
    </row>
    <row r="106" ht="12.75">
      <c r="A106" s="125"/>
    </row>
    <row r="107" spans="1:12" s="135" customFormat="1" ht="12.75">
      <c r="A107" s="130"/>
      <c r="B107" s="131"/>
      <c r="C107" s="132"/>
      <c r="D107" s="133"/>
      <c r="E107" s="132"/>
      <c r="F107" s="133"/>
      <c r="G107" s="132"/>
      <c r="H107" s="133"/>
      <c r="I107" s="132"/>
      <c r="J107" s="133"/>
      <c r="K107" s="132"/>
      <c r="L107" s="134"/>
    </row>
    <row r="108" spans="1:12" s="124" customFormat="1" ht="12.75">
      <c r="A108" s="119"/>
      <c r="B108" s="120"/>
      <c r="C108" s="121"/>
      <c r="D108" s="122"/>
      <c r="E108" s="121"/>
      <c r="F108" s="122"/>
      <c r="G108" s="121"/>
      <c r="H108" s="122"/>
      <c r="I108" s="121"/>
      <c r="J108" s="122"/>
      <c r="K108" s="121"/>
      <c r="L108" s="123"/>
    </row>
    <row r="109" ht="12.75">
      <c r="A109" s="125"/>
    </row>
    <row r="110" spans="1:12" s="135" customFormat="1" ht="12.75">
      <c r="A110" s="130"/>
      <c r="B110" s="131"/>
      <c r="C110" s="132"/>
      <c r="D110" s="133"/>
      <c r="E110" s="132"/>
      <c r="F110" s="133"/>
      <c r="G110" s="132"/>
      <c r="H110" s="133"/>
      <c r="I110" s="132"/>
      <c r="J110" s="133"/>
      <c r="K110" s="132"/>
      <c r="L110" s="134"/>
    </row>
    <row r="111" spans="1:12" s="124" customFormat="1" ht="12.75">
      <c r="A111" s="119"/>
      <c r="B111" s="120"/>
      <c r="C111" s="121"/>
      <c r="D111" s="122"/>
      <c r="E111" s="121"/>
      <c r="F111" s="122"/>
      <c r="G111" s="121"/>
      <c r="H111" s="122"/>
      <c r="I111" s="121"/>
      <c r="J111" s="122"/>
      <c r="K111" s="121"/>
      <c r="L111" s="123"/>
    </row>
    <row r="112" ht="12.75">
      <c r="A112" s="125"/>
    </row>
    <row r="113" spans="1:12" s="135" customFormat="1" ht="12.75">
      <c r="A113" s="130"/>
      <c r="B113" s="131"/>
      <c r="C113" s="132"/>
      <c r="D113" s="133"/>
      <c r="E113" s="132"/>
      <c r="F113" s="133"/>
      <c r="G113" s="132"/>
      <c r="H113" s="133"/>
      <c r="I113" s="132"/>
      <c r="J113" s="133"/>
      <c r="K113" s="132"/>
      <c r="L113" s="134"/>
    </row>
    <row r="114" spans="11:12" ht="12.75">
      <c r="K114" s="121"/>
      <c r="L114" s="123"/>
    </row>
    <row r="116" spans="11:12" ht="12.75">
      <c r="K116" s="132"/>
      <c r="L116" s="134"/>
    </row>
  </sheetData>
  <sheetProtection password="94AD" sheet="1" objects="1" scenarios="1" formatColumns="0" formatRows="0" insertColumns="0" insertRows="0" deleteColumns="0" deleteRows="0"/>
  <mergeCells count="17">
    <mergeCell ref="C2:D2"/>
    <mergeCell ref="E2:F2"/>
    <mergeCell ref="G2:H2"/>
    <mergeCell ref="I2:J2"/>
    <mergeCell ref="C1:D1"/>
    <mergeCell ref="E1:F1"/>
    <mergeCell ref="G1:H1"/>
    <mergeCell ref="I1:J1"/>
    <mergeCell ref="L4:L5"/>
    <mergeCell ref="C4:D4"/>
    <mergeCell ref="E4:F4"/>
    <mergeCell ref="G4:H4"/>
    <mergeCell ref="I4:J4"/>
    <mergeCell ref="C3:D3"/>
    <mergeCell ref="E3:F3"/>
    <mergeCell ref="G3:H3"/>
    <mergeCell ref="I3:J3"/>
  </mergeCells>
  <printOptions gridLines="1" horizontalCentered="1"/>
  <pageMargins left="0.5" right="0.5" top="0.75" bottom="0.5" header="0.5" footer="0.5"/>
  <pageSetup fitToHeight="2" horizontalDpi="600" verticalDpi="600" orientation="portrait" scale="79" r:id="rId3"/>
  <headerFooter alignWithMargins="0">
    <oddHeader>&amp;C&amp;"Arial,Bold"&amp;14Rent Comparability Matrix</oddHeader>
    <oddFooter>&amp;L&amp;"Arial Narrow,Regular"&amp;8CTCAC and CDLAC
Low Income Comps&amp;C&amp;"Arial Narrow,Regular"&amp;8Page &amp;P of &amp;N&amp;R&amp;"Arial Narrow,Regular"&amp;8Updated 6/28/11</oddFooter>
  </headerFooter>
  <rowBreaks count="1" manualBreakCount="1">
    <brk id="60" max="1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Y11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0.28125" style="119" customWidth="1"/>
    <col min="2" max="2" width="13.8515625" style="126" bestFit="1" customWidth="1"/>
    <col min="3" max="3" width="8.28125" style="127" bestFit="1" customWidth="1"/>
    <col min="4" max="4" width="8.28125" style="128" bestFit="1" customWidth="1"/>
    <col min="5" max="5" width="8.28125" style="127" bestFit="1" customWidth="1"/>
    <col min="6" max="6" width="7.57421875" style="128" customWidth="1"/>
    <col min="7" max="7" width="6.7109375" style="127" customWidth="1"/>
    <col min="8" max="8" width="6.7109375" style="128" customWidth="1"/>
    <col min="9" max="9" width="6.7109375" style="127" customWidth="1"/>
    <col min="10" max="10" width="6.7109375" style="128" customWidth="1"/>
    <col min="11" max="11" width="6.7109375" style="127" customWidth="1"/>
    <col min="12" max="12" width="6.7109375" style="128" customWidth="1"/>
    <col min="13" max="13" width="9.7109375" style="127" customWidth="1"/>
    <col min="14" max="14" width="10.8515625" style="129" customWidth="1"/>
    <col min="15" max="16384" width="9.140625" style="110" customWidth="1"/>
  </cols>
  <sheetData>
    <row r="1" spans="1:14" s="63" customFormat="1" ht="39.75" customHeight="1">
      <c r="A1" s="59" t="s">
        <v>0</v>
      </c>
      <c r="B1" s="60" t="s">
        <v>1</v>
      </c>
      <c r="C1" s="340" t="s">
        <v>133</v>
      </c>
      <c r="D1" s="341"/>
      <c r="E1" s="340" t="s">
        <v>134</v>
      </c>
      <c r="F1" s="341"/>
      <c r="G1" s="340" t="s">
        <v>135</v>
      </c>
      <c r="H1" s="341"/>
      <c r="I1" s="340" t="s">
        <v>138</v>
      </c>
      <c r="J1" s="347"/>
      <c r="K1" s="340" t="s">
        <v>139</v>
      </c>
      <c r="L1" s="347"/>
      <c r="M1" s="61"/>
      <c r="N1" s="62"/>
    </row>
    <row r="2" spans="1:14" s="63" customFormat="1" ht="26.25" customHeight="1">
      <c r="A2" s="64" t="s">
        <v>2</v>
      </c>
      <c r="B2" s="65" t="s">
        <v>3</v>
      </c>
      <c r="C2" s="342" t="s">
        <v>3</v>
      </c>
      <c r="D2" s="343"/>
      <c r="E2" s="342" t="s">
        <v>3</v>
      </c>
      <c r="F2" s="343"/>
      <c r="G2" s="342" t="s">
        <v>3</v>
      </c>
      <c r="H2" s="343"/>
      <c r="I2" s="342" t="s">
        <v>3</v>
      </c>
      <c r="J2" s="343"/>
      <c r="K2" s="342" t="s">
        <v>3</v>
      </c>
      <c r="L2" s="343"/>
      <c r="M2" s="66"/>
      <c r="N2" s="67"/>
    </row>
    <row r="3" spans="1:14" s="63" customFormat="1" ht="15.75" customHeight="1">
      <c r="A3" s="68" t="s">
        <v>4</v>
      </c>
      <c r="B3" s="69" t="s">
        <v>5</v>
      </c>
      <c r="C3" s="335" t="s">
        <v>5</v>
      </c>
      <c r="D3" s="336"/>
      <c r="E3" s="335" t="s">
        <v>5</v>
      </c>
      <c r="F3" s="336"/>
      <c r="G3" s="335" t="s">
        <v>5</v>
      </c>
      <c r="H3" s="336"/>
      <c r="I3" s="335" t="s">
        <v>5</v>
      </c>
      <c r="J3" s="336"/>
      <c r="K3" s="335" t="s">
        <v>5</v>
      </c>
      <c r="L3" s="336"/>
      <c r="M3" s="70"/>
      <c r="N3" s="67"/>
    </row>
    <row r="4" spans="1:14" s="63" customFormat="1" ht="15.75" customHeight="1">
      <c r="A4" s="71" t="s">
        <v>6</v>
      </c>
      <c r="B4" s="69" t="s">
        <v>7</v>
      </c>
      <c r="C4" s="335" t="s">
        <v>7</v>
      </c>
      <c r="D4" s="336"/>
      <c r="E4" s="335" t="s">
        <v>7</v>
      </c>
      <c r="F4" s="336"/>
      <c r="G4" s="335" t="s">
        <v>7</v>
      </c>
      <c r="H4" s="336"/>
      <c r="I4" s="335" t="s">
        <v>7</v>
      </c>
      <c r="J4" s="336"/>
      <c r="K4" s="335" t="s">
        <v>7</v>
      </c>
      <c r="L4" s="336"/>
      <c r="M4" s="72"/>
      <c r="N4" s="344"/>
    </row>
    <row r="5" spans="1:14" s="63" customFormat="1" ht="24" customHeight="1">
      <c r="A5" s="73" t="s">
        <v>9</v>
      </c>
      <c r="B5" s="74" t="s">
        <v>10</v>
      </c>
      <c r="C5" s="75"/>
      <c r="D5" s="76"/>
      <c r="E5" s="75"/>
      <c r="F5" s="76"/>
      <c r="G5" s="75"/>
      <c r="H5" s="76"/>
      <c r="I5" s="75"/>
      <c r="J5" s="76"/>
      <c r="K5" s="75"/>
      <c r="L5" s="76"/>
      <c r="M5" s="77" t="s">
        <v>132</v>
      </c>
      <c r="N5" s="344"/>
    </row>
    <row r="6" spans="1:14" s="84" customFormat="1" ht="26.25" thickBot="1">
      <c r="A6" s="78" t="s">
        <v>136</v>
      </c>
      <c r="B6" s="79" t="s">
        <v>11</v>
      </c>
      <c r="C6" s="80" t="s">
        <v>12</v>
      </c>
      <c r="D6" s="81" t="s">
        <v>13</v>
      </c>
      <c r="E6" s="80" t="s">
        <v>12</v>
      </c>
      <c r="F6" s="81" t="s">
        <v>13</v>
      </c>
      <c r="G6" s="80" t="s">
        <v>12</v>
      </c>
      <c r="H6" s="81" t="s">
        <v>13</v>
      </c>
      <c r="I6" s="80" t="s">
        <v>12</v>
      </c>
      <c r="J6" s="81" t="s">
        <v>13</v>
      </c>
      <c r="K6" s="80" t="s">
        <v>12</v>
      </c>
      <c r="L6" s="81" t="s">
        <v>13</v>
      </c>
      <c r="M6" s="82" t="s">
        <v>131</v>
      </c>
      <c r="N6" s="83" t="s">
        <v>8</v>
      </c>
    </row>
    <row r="7" spans="1:14" s="84" customFormat="1" ht="13.5" thickTop="1">
      <c r="A7" s="308" t="s">
        <v>144</v>
      </c>
      <c r="B7" s="85" t="s">
        <v>14</v>
      </c>
      <c r="C7" s="52" t="s">
        <v>15</v>
      </c>
      <c r="D7" s="53"/>
      <c r="E7" s="52" t="s">
        <v>15</v>
      </c>
      <c r="F7" s="53"/>
      <c r="G7" s="52" t="s">
        <v>15</v>
      </c>
      <c r="H7" s="53"/>
      <c r="I7" s="52" t="s">
        <v>15</v>
      </c>
      <c r="J7" s="53"/>
      <c r="K7" s="52" t="s">
        <v>15</v>
      </c>
      <c r="L7" s="53"/>
      <c r="M7" s="160"/>
      <c r="N7" s="161"/>
    </row>
    <row r="8" spans="1:14" s="84" customFormat="1" ht="12.75">
      <c r="A8" s="64" t="s">
        <v>16</v>
      </c>
      <c r="B8" s="86"/>
      <c r="C8" s="54">
        <v>0</v>
      </c>
      <c r="D8" s="53"/>
      <c r="E8" s="54">
        <v>0</v>
      </c>
      <c r="F8" s="53"/>
      <c r="G8" s="54">
        <v>0</v>
      </c>
      <c r="H8" s="53"/>
      <c r="I8" s="54">
        <v>0</v>
      </c>
      <c r="J8" s="53"/>
      <c r="K8" s="54">
        <v>0</v>
      </c>
      <c r="L8" s="53"/>
      <c r="M8" s="162"/>
      <c r="N8" s="161"/>
    </row>
    <row r="9" spans="1:14" s="84" customFormat="1" ht="12.75">
      <c r="A9" s="64" t="s">
        <v>17</v>
      </c>
      <c r="B9" s="87"/>
      <c r="C9" s="55">
        <v>0</v>
      </c>
      <c r="D9" s="56"/>
      <c r="E9" s="55">
        <v>0</v>
      </c>
      <c r="F9" s="56"/>
      <c r="G9" s="55">
        <v>0</v>
      </c>
      <c r="H9" s="56"/>
      <c r="I9" s="55">
        <v>0</v>
      </c>
      <c r="J9" s="56"/>
      <c r="K9" s="55">
        <v>0</v>
      </c>
      <c r="L9" s="56"/>
      <c r="M9" s="136">
        <f>SUM(C9:L9)</f>
        <v>0</v>
      </c>
      <c r="N9" s="161"/>
    </row>
    <row r="10" spans="1:14" s="84" customFormat="1" ht="12.75">
      <c r="A10" s="64" t="s">
        <v>18</v>
      </c>
      <c r="B10" s="86"/>
      <c r="C10" s="57">
        <v>0</v>
      </c>
      <c r="D10" s="58"/>
      <c r="E10" s="57">
        <v>0</v>
      </c>
      <c r="F10" s="58"/>
      <c r="G10" s="57">
        <v>0</v>
      </c>
      <c r="H10" s="58"/>
      <c r="I10" s="57">
        <v>0</v>
      </c>
      <c r="J10" s="58"/>
      <c r="K10" s="57">
        <v>0</v>
      </c>
      <c r="L10" s="58"/>
      <c r="M10" s="163"/>
      <c r="N10" s="161"/>
    </row>
    <row r="11" spans="1:14" s="84" customFormat="1" ht="12.75">
      <c r="A11" s="64" t="s">
        <v>85</v>
      </c>
      <c r="B11" s="86"/>
      <c r="C11" s="52"/>
      <c r="D11" s="53"/>
      <c r="E11" s="52"/>
      <c r="F11" s="53"/>
      <c r="G11" s="52"/>
      <c r="H11" s="53"/>
      <c r="I11" s="52"/>
      <c r="J11" s="53"/>
      <c r="K11" s="52"/>
      <c r="L11" s="53"/>
      <c r="M11" s="160"/>
      <c r="N11" s="161"/>
    </row>
    <row r="12" spans="1:14" s="84" customFormat="1" ht="12.75">
      <c r="A12" s="64" t="s">
        <v>19</v>
      </c>
      <c r="B12" s="86"/>
      <c r="C12" s="57">
        <v>0</v>
      </c>
      <c r="D12" s="58"/>
      <c r="E12" s="57">
        <v>0</v>
      </c>
      <c r="F12" s="58"/>
      <c r="G12" s="57">
        <v>0</v>
      </c>
      <c r="H12" s="58"/>
      <c r="I12" s="57">
        <v>0</v>
      </c>
      <c r="J12" s="58"/>
      <c r="K12" s="57">
        <v>0</v>
      </c>
      <c r="L12" s="58"/>
      <c r="M12" s="163"/>
      <c r="N12" s="161"/>
    </row>
    <row r="13" spans="1:16" s="84" customFormat="1" ht="12.75">
      <c r="A13" s="64" t="s">
        <v>20</v>
      </c>
      <c r="B13" s="88"/>
      <c r="C13" s="55">
        <v>0</v>
      </c>
      <c r="D13" s="56"/>
      <c r="E13" s="55">
        <v>0</v>
      </c>
      <c r="F13" s="56"/>
      <c r="G13" s="55">
        <v>0</v>
      </c>
      <c r="H13" s="56"/>
      <c r="I13" s="55">
        <v>0</v>
      </c>
      <c r="J13" s="56"/>
      <c r="K13" s="55">
        <v>0</v>
      </c>
      <c r="L13" s="56"/>
      <c r="M13" s="144" t="e">
        <f>M14/M9</f>
        <v>#DIV/0!</v>
      </c>
      <c r="N13" s="143"/>
      <c r="O13" s="89"/>
      <c r="P13" s="90"/>
    </row>
    <row r="14" spans="1:16" s="94" customFormat="1" ht="12.75">
      <c r="A14" s="91" t="s">
        <v>21</v>
      </c>
      <c r="B14" s="150"/>
      <c r="C14" s="136">
        <f>C13*C9</f>
        <v>0</v>
      </c>
      <c r="D14" s="137"/>
      <c r="E14" s="136">
        <f>E13*E9</f>
        <v>0</v>
      </c>
      <c r="F14" s="137"/>
      <c r="G14" s="136">
        <f>G13*G9</f>
        <v>0</v>
      </c>
      <c r="H14" s="137"/>
      <c r="I14" s="136">
        <f>I13*I9</f>
        <v>0</v>
      </c>
      <c r="J14" s="137"/>
      <c r="K14" s="136">
        <f>K13*K9</f>
        <v>0</v>
      </c>
      <c r="L14" s="137"/>
      <c r="M14" s="145">
        <f>SUM(C14:L14)</f>
        <v>0</v>
      </c>
      <c r="N14" s="146"/>
      <c r="O14" s="92"/>
      <c r="P14" s="93"/>
    </row>
    <row r="15" spans="1:16" s="84" customFormat="1" ht="12.75">
      <c r="A15" s="64" t="s">
        <v>22</v>
      </c>
      <c r="B15" s="95"/>
      <c r="C15" s="96">
        <v>0</v>
      </c>
      <c r="D15" s="53"/>
      <c r="E15" s="96">
        <v>0</v>
      </c>
      <c r="F15" s="53"/>
      <c r="G15" s="96">
        <v>0</v>
      </c>
      <c r="H15" s="53"/>
      <c r="I15" s="96">
        <v>0</v>
      </c>
      <c r="J15" s="53"/>
      <c r="K15" s="96">
        <v>0</v>
      </c>
      <c r="L15" s="53"/>
      <c r="M15" s="138" t="e">
        <f>M16/M9</f>
        <v>#DIV/0!</v>
      </c>
      <c r="N15" s="147" t="e">
        <f>(B15/M15)-1</f>
        <v>#DIV/0!</v>
      </c>
      <c r="O15" s="89"/>
      <c r="P15" s="90"/>
    </row>
    <row r="16" spans="1:16" s="84" customFormat="1" ht="12.75">
      <c r="A16" s="167" t="s">
        <v>23</v>
      </c>
      <c r="B16" s="151"/>
      <c r="C16" s="138">
        <f>C9*C15</f>
        <v>0</v>
      </c>
      <c r="D16" s="139"/>
      <c r="E16" s="138">
        <f>E9*E15</f>
        <v>0</v>
      </c>
      <c r="F16" s="139"/>
      <c r="G16" s="138">
        <f>G9*G15</f>
        <v>0</v>
      </c>
      <c r="H16" s="139"/>
      <c r="I16" s="138">
        <f>I9*I15</f>
        <v>0</v>
      </c>
      <c r="J16" s="139"/>
      <c r="K16" s="138">
        <f>K9*K15</f>
        <v>0</v>
      </c>
      <c r="L16" s="139"/>
      <c r="M16" s="138">
        <f>SUM(C16:L16)</f>
        <v>0</v>
      </c>
      <c r="N16" s="148"/>
      <c r="O16" s="97"/>
      <c r="P16" s="90"/>
    </row>
    <row r="17" spans="1:16" s="84" customFormat="1" ht="13.5" thickBot="1">
      <c r="A17" s="168" t="s">
        <v>86</v>
      </c>
      <c r="B17" s="142" t="e">
        <f>B15/B13</f>
        <v>#DIV/0!</v>
      </c>
      <c r="C17" s="140">
        <f>IF(C13&gt;0,C15/C13,0)</f>
        <v>0</v>
      </c>
      <c r="D17" s="141"/>
      <c r="E17" s="140">
        <f>IF(E13&gt;0,E15/E13,0)</f>
        <v>0</v>
      </c>
      <c r="F17" s="141"/>
      <c r="G17" s="140">
        <f>IF(G13&gt;0,G15/G13,0)</f>
        <v>0</v>
      </c>
      <c r="H17" s="141"/>
      <c r="I17" s="140">
        <f>IF(I13&gt;0,I15/I13,0)</f>
        <v>0</v>
      </c>
      <c r="J17" s="141"/>
      <c r="K17" s="140">
        <f>IF(K13&gt;0,K15/K13,0)</f>
        <v>0</v>
      </c>
      <c r="L17" s="141"/>
      <c r="M17" s="140" t="e">
        <f>M16/M14</f>
        <v>#DIV/0!</v>
      </c>
      <c r="N17" s="149" t="e">
        <f>(B17/M17)-1</f>
        <v>#DIV/0!</v>
      </c>
      <c r="O17" s="89"/>
      <c r="P17" s="90"/>
    </row>
    <row r="18" spans="1:25" s="84" customFormat="1" ht="13.5" thickTop="1">
      <c r="A18" s="100" t="s">
        <v>24</v>
      </c>
      <c r="B18" s="85"/>
      <c r="C18" s="52"/>
      <c r="D18" s="101"/>
      <c r="E18" s="52"/>
      <c r="F18" s="102"/>
      <c r="G18" s="52"/>
      <c r="H18" s="101"/>
      <c r="I18" s="52"/>
      <c r="J18" s="101"/>
      <c r="K18" s="52"/>
      <c r="L18" s="101"/>
      <c r="M18" s="52"/>
      <c r="N18" s="164"/>
      <c r="O18" s="103"/>
      <c r="P18" s="104"/>
      <c r="Q18" s="105"/>
      <c r="R18" s="104"/>
      <c r="S18" s="104"/>
      <c r="T18" s="105"/>
      <c r="U18" s="105"/>
      <c r="V18" s="105"/>
      <c r="W18" s="105"/>
      <c r="X18" s="105"/>
      <c r="Y18" s="105"/>
    </row>
    <row r="19" spans="1:25" s="84" customFormat="1" ht="12.75">
      <c r="A19" s="100" t="s">
        <v>87</v>
      </c>
      <c r="B19" s="85"/>
      <c r="C19" s="52"/>
      <c r="D19" s="101"/>
      <c r="E19" s="52"/>
      <c r="F19" s="102"/>
      <c r="G19" s="52"/>
      <c r="H19" s="101"/>
      <c r="I19" s="52"/>
      <c r="J19" s="101"/>
      <c r="K19" s="52"/>
      <c r="L19" s="101"/>
      <c r="M19" s="52"/>
      <c r="N19" s="164"/>
      <c r="O19" s="103"/>
      <c r="P19" s="104"/>
      <c r="Q19" s="105"/>
      <c r="R19" s="104"/>
      <c r="S19" s="104"/>
      <c r="T19" s="105"/>
      <c r="U19" s="105"/>
      <c r="V19" s="105"/>
      <c r="W19" s="105"/>
      <c r="X19" s="105"/>
      <c r="Y19" s="105"/>
    </row>
    <row r="20" spans="1:25" s="84" customFormat="1" ht="12.75">
      <c r="A20" s="106" t="s">
        <v>25</v>
      </c>
      <c r="B20" s="85"/>
      <c r="C20" s="52"/>
      <c r="D20" s="101"/>
      <c r="E20" s="52"/>
      <c r="F20" s="102"/>
      <c r="G20" s="52"/>
      <c r="H20" s="101"/>
      <c r="I20" s="52"/>
      <c r="J20" s="101"/>
      <c r="K20" s="52"/>
      <c r="L20" s="101"/>
      <c r="M20" s="52"/>
      <c r="N20" s="164"/>
      <c r="O20" s="103"/>
      <c r="P20" s="104"/>
      <c r="Q20" s="105"/>
      <c r="R20" s="104"/>
      <c r="S20" s="104"/>
      <c r="T20" s="105"/>
      <c r="U20" s="105"/>
      <c r="V20" s="105"/>
      <c r="W20" s="105"/>
      <c r="X20" s="105"/>
      <c r="Y20" s="105"/>
    </row>
    <row r="21" spans="1:25" s="84" customFormat="1" ht="12.75">
      <c r="A21" s="106" t="s">
        <v>26</v>
      </c>
      <c r="B21" s="85"/>
      <c r="C21" s="52"/>
      <c r="D21" s="101"/>
      <c r="E21" s="52"/>
      <c r="F21" s="102"/>
      <c r="G21" s="52"/>
      <c r="H21" s="101"/>
      <c r="I21" s="52"/>
      <c r="J21" s="101"/>
      <c r="K21" s="52"/>
      <c r="L21" s="101"/>
      <c r="M21" s="52"/>
      <c r="N21" s="164"/>
      <c r="O21" s="103"/>
      <c r="P21" s="104"/>
      <c r="Q21" s="105"/>
      <c r="R21" s="104"/>
      <c r="S21" s="104"/>
      <c r="T21" s="105"/>
      <c r="U21" s="105"/>
      <c r="V21" s="105"/>
      <c r="W21" s="105"/>
      <c r="X21" s="105"/>
      <c r="Y21" s="105"/>
    </row>
    <row r="22" spans="1:25" s="84" customFormat="1" ht="12.75">
      <c r="A22" s="106" t="s">
        <v>27</v>
      </c>
      <c r="B22" s="150">
        <f>B13</f>
        <v>0</v>
      </c>
      <c r="C22" s="52"/>
      <c r="D22" s="101"/>
      <c r="E22" s="52"/>
      <c r="F22" s="102"/>
      <c r="G22" s="52"/>
      <c r="H22" s="101"/>
      <c r="I22" s="52"/>
      <c r="J22" s="101"/>
      <c r="K22" s="52"/>
      <c r="L22" s="101"/>
      <c r="M22" s="52"/>
      <c r="N22" s="164"/>
      <c r="O22" s="103"/>
      <c r="P22" s="104"/>
      <c r="Q22" s="105"/>
      <c r="R22" s="104"/>
      <c r="S22" s="104"/>
      <c r="T22" s="105"/>
      <c r="U22" s="105"/>
      <c r="V22" s="105"/>
      <c r="W22" s="105"/>
      <c r="X22" s="105"/>
      <c r="Y22" s="105"/>
    </row>
    <row r="23" spans="1:25" s="84" customFormat="1" ht="12.75">
      <c r="A23" s="106" t="s">
        <v>94</v>
      </c>
      <c r="B23" s="87"/>
      <c r="C23" s="52"/>
      <c r="D23" s="101"/>
      <c r="E23" s="52"/>
      <c r="F23" s="102"/>
      <c r="G23" s="52"/>
      <c r="H23" s="101"/>
      <c r="I23" s="52"/>
      <c r="J23" s="101"/>
      <c r="K23" s="52"/>
      <c r="L23" s="101"/>
      <c r="M23" s="52"/>
      <c r="N23" s="164"/>
      <c r="O23" s="103"/>
      <c r="P23" s="104"/>
      <c r="Q23" s="105"/>
      <c r="R23" s="104"/>
      <c r="S23" s="104"/>
      <c r="T23" s="105"/>
      <c r="U23" s="105"/>
      <c r="V23" s="105"/>
      <c r="W23" s="105"/>
      <c r="X23" s="105"/>
      <c r="Y23" s="105"/>
    </row>
    <row r="24" spans="1:25" s="84" customFormat="1" ht="12.75">
      <c r="A24" s="100" t="s">
        <v>88</v>
      </c>
      <c r="B24" s="85"/>
      <c r="C24" s="52"/>
      <c r="D24" s="101"/>
      <c r="E24" s="52"/>
      <c r="F24" s="102"/>
      <c r="G24" s="52"/>
      <c r="H24" s="101"/>
      <c r="I24" s="52"/>
      <c r="J24" s="101"/>
      <c r="K24" s="52"/>
      <c r="L24" s="101"/>
      <c r="M24" s="52"/>
      <c r="N24" s="164"/>
      <c r="O24" s="103"/>
      <c r="P24" s="104"/>
      <c r="Q24" s="105"/>
      <c r="R24" s="104"/>
      <c r="S24" s="104"/>
      <c r="T24" s="105"/>
      <c r="U24" s="105"/>
      <c r="V24" s="105"/>
      <c r="W24" s="105"/>
      <c r="X24" s="105"/>
      <c r="Y24" s="105"/>
    </row>
    <row r="25" spans="1:14" s="84" customFormat="1" ht="13.5" thickBot="1">
      <c r="A25" s="98" t="s">
        <v>28</v>
      </c>
      <c r="B25" s="79"/>
      <c r="C25" s="80"/>
      <c r="D25" s="107"/>
      <c r="E25" s="80"/>
      <c r="F25" s="99"/>
      <c r="G25" s="80"/>
      <c r="H25" s="107"/>
      <c r="I25" s="80"/>
      <c r="J25" s="107"/>
      <c r="K25" s="80"/>
      <c r="L25" s="107"/>
      <c r="M25" s="80"/>
      <c r="N25" s="83"/>
    </row>
    <row r="26" spans="1:14" ht="13.5" thickTop="1">
      <c r="A26" s="108" t="s">
        <v>29</v>
      </c>
      <c r="B26" s="109"/>
      <c r="C26" s="52"/>
      <c r="D26" s="101"/>
      <c r="E26" s="52"/>
      <c r="F26" s="102"/>
      <c r="G26" s="52"/>
      <c r="H26" s="101"/>
      <c r="I26" s="52"/>
      <c r="J26" s="101"/>
      <c r="K26" s="52"/>
      <c r="L26" s="101"/>
      <c r="M26" s="52"/>
      <c r="N26" s="165"/>
    </row>
    <row r="27" spans="1:14" ht="12.75">
      <c r="A27" s="108" t="s">
        <v>30</v>
      </c>
      <c r="B27" s="109"/>
      <c r="C27" s="52"/>
      <c r="D27" s="101"/>
      <c r="E27" s="52"/>
      <c r="F27" s="102"/>
      <c r="G27" s="52"/>
      <c r="H27" s="101"/>
      <c r="I27" s="52"/>
      <c r="J27" s="101"/>
      <c r="K27" s="52"/>
      <c r="L27" s="101"/>
      <c r="M27" s="52"/>
      <c r="N27" s="165"/>
    </row>
    <row r="28" spans="1:14" ht="12.75">
      <c r="A28" s="108" t="s">
        <v>31</v>
      </c>
      <c r="B28" s="109"/>
      <c r="C28" s="52"/>
      <c r="D28" s="101"/>
      <c r="E28" s="52"/>
      <c r="F28" s="102"/>
      <c r="G28" s="52"/>
      <c r="H28" s="101"/>
      <c r="I28" s="52"/>
      <c r="J28" s="101"/>
      <c r="K28" s="52"/>
      <c r="L28" s="101"/>
      <c r="M28" s="52"/>
      <c r="N28" s="165"/>
    </row>
    <row r="29" spans="1:14" ht="12.75">
      <c r="A29" s="108" t="s">
        <v>32</v>
      </c>
      <c r="B29" s="109"/>
      <c r="C29" s="52"/>
      <c r="D29" s="101"/>
      <c r="E29" s="52"/>
      <c r="F29" s="102"/>
      <c r="G29" s="52"/>
      <c r="H29" s="101"/>
      <c r="I29" s="52"/>
      <c r="J29" s="101"/>
      <c r="K29" s="52"/>
      <c r="L29" s="101"/>
      <c r="M29" s="52"/>
      <c r="N29" s="165"/>
    </row>
    <row r="30" spans="1:14" ht="12.75">
      <c r="A30" s="108" t="s">
        <v>33</v>
      </c>
      <c r="B30" s="109"/>
      <c r="C30" s="52"/>
      <c r="D30" s="101"/>
      <c r="E30" s="52"/>
      <c r="F30" s="102"/>
      <c r="G30" s="52"/>
      <c r="H30" s="101"/>
      <c r="I30" s="52"/>
      <c r="J30" s="101"/>
      <c r="K30" s="52"/>
      <c r="L30" s="101"/>
      <c r="M30" s="52"/>
      <c r="N30" s="165"/>
    </row>
    <row r="31" spans="1:14" ht="12.75">
      <c r="A31" s="108" t="s">
        <v>34</v>
      </c>
      <c r="B31" s="109"/>
      <c r="C31" s="52"/>
      <c r="D31" s="101"/>
      <c r="E31" s="52"/>
      <c r="F31" s="102"/>
      <c r="G31" s="52"/>
      <c r="H31" s="101"/>
      <c r="I31" s="52"/>
      <c r="J31" s="101"/>
      <c r="K31" s="52"/>
      <c r="L31" s="101"/>
      <c r="M31" s="52"/>
      <c r="N31" s="165"/>
    </row>
    <row r="32" spans="1:14" ht="12.75">
      <c r="A32" s="108" t="s">
        <v>35</v>
      </c>
      <c r="B32" s="109"/>
      <c r="C32" s="52"/>
      <c r="D32" s="101"/>
      <c r="E32" s="52"/>
      <c r="F32" s="102"/>
      <c r="G32" s="52"/>
      <c r="H32" s="101"/>
      <c r="I32" s="52"/>
      <c r="J32" s="101"/>
      <c r="K32" s="52"/>
      <c r="L32" s="101"/>
      <c r="M32" s="52"/>
      <c r="N32" s="165"/>
    </row>
    <row r="33" spans="1:14" ht="12.75">
      <c r="A33" s="108" t="s">
        <v>36</v>
      </c>
      <c r="B33" s="109"/>
      <c r="C33" s="52"/>
      <c r="D33" s="101"/>
      <c r="E33" s="52"/>
      <c r="F33" s="102"/>
      <c r="G33" s="52"/>
      <c r="H33" s="101"/>
      <c r="I33" s="52"/>
      <c r="J33" s="101"/>
      <c r="K33" s="52"/>
      <c r="L33" s="101"/>
      <c r="M33" s="52"/>
      <c r="N33" s="165"/>
    </row>
    <row r="34" spans="1:14" ht="13.5" thickBot="1">
      <c r="A34" s="111" t="s">
        <v>37</v>
      </c>
      <c r="B34" s="112"/>
      <c r="C34" s="80"/>
      <c r="D34" s="107"/>
      <c r="E34" s="80"/>
      <c r="F34" s="99"/>
      <c r="G34" s="80"/>
      <c r="H34" s="107"/>
      <c r="I34" s="80"/>
      <c r="J34" s="107"/>
      <c r="K34" s="80"/>
      <c r="L34" s="107"/>
      <c r="M34" s="80"/>
      <c r="N34" s="166"/>
    </row>
    <row r="35" spans="1:14" ht="13.5" thickTop="1">
      <c r="A35" s="108" t="s">
        <v>38</v>
      </c>
      <c r="B35" s="109"/>
      <c r="C35" s="52"/>
      <c r="D35" s="101"/>
      <c r="E35" s="52"/>
      <c r="F35" s="102"/>
      <c r="G35" s="52"/>
      <c r="H35" s="101"/>
      <c r="I35" s="52"/>
      <c r="J35" s="101"/>
      <c r="K35" s="52"/>
      <c r="L35" s="101"/>
      <c r="M35" s="52"/>
      <c r="N35" s="165"/>
    </row>
    <row r="36" spans="1:14" ht="12.75">
      <c r="A36" s="108" t="s">
        <v>39</v>
      </c>
      <c r="B36" s="109"/>
      <c r="C36" s="52"/>
      <c r="D36" s="101"/>
      <c r="E36" s="52"/>
      <c r="F36" s="102"/>
      <c r="G36" s="52"/>
      <c r="H36" s="101"/>
      <c r="I36" s="52"/>
      <c r="J36" s="101"/>
      <c r="K36" s="52"/>
      <c r="L36" s="101"/>
      <c r="M36" s="52"/>
      <c r="N36" s="165"/>
    </row>
    <row r="37" spans="1:14" ht="12.75">
      <c r="A37" s="108" t="s">
        <v>40</v>
      </c>
      <c r="B37" s="109"/>
      <c r="C37" s="52"/>
      <c r="D37" s="101"/>
      <c r="E37" s="52"/>
      <c r="F37" s="102"/>
      <c r="G37" s="52"/>
      <c r="H37" s="101"/>
      <c r="I37" s="52"/>
      <c r="J37" s="101"/>
      <c r="K37" s="52"/>
      <c r="L37" s="101"/>
      <c r="M37" s="52"/>
      <c r="N37" s="165"/>
    </row>
    <row r="38" spans="1:14" ht="12.75">
      <c r="A38" s="108" t="s">
        <v>41</v>
      </c>
      <c r="B38" s="109"/>
      <c r="C38" s="52"/>
      <c r="D38" s="101"/>
      <c r="E38" s="52"/>
      <c r="F38" s="102"/>
      <c r="G38" s="52"/>
      <c r="H38" s="101"/>
      <c r="I38" s="52"/>
      <c r="J38" s="101"/>
      <c r="K38" s="52"/>
      <c r="L38" s="101"/>
      <c r="M38" s="52"/>
      <c r="N38" s="165"/>
    </row>
    <row r="39" spans="1:14" ht="12.75">
      <c r="A39" s="108" t="s">
        <v>42</v>
      </c>
      <c r="B39" s="109"/>
      <c r="C39" s="52"/>
      <c r="D39" s="101"/>
      <c r="E39" s="52"/>
      <c r="F39" s="102"/>
      <c r="G39" s="52"/>
      <c r="H39" s="101"/>
      <c r="I39" s="52"/>
      <c r="J39" s="101"/>
      <c r="K39" s="52"/>
      <c r="L39" s="101"/>
      <c r="M39" s="52"/>
      <c r="N39" s="165"/>
    </row>
    <row r="40" spans="1:14" ht="12.75">
      <c r="A40" s="108" t="s">
        <v>43</v>
      </c>
      <c r="B40" s="109"/>
      <c r="C40" s="52"/>
      <c r="D40" s="101"/>
      <c r="E40" s="52"/>
      <c r="F40" s="102"/>
      <c r="G40" s="52"/>
      <c r="H40" s="101"/>
      <c r="I40" s="52"/>
      <c r="J40" s="101"/>
      <c r="K40" s="52"/>
      <c r="L40" s="101"/>
      <c r="M40" s="52"/>
      <c r="N40" s="165"/>
    </row>
    <row r="41" spans="1:14" ht="12.75">
      <c r="A41" s="108" t="s">
        <v>44</v>
      </c>
      <c r="B41" s="109"/>
      <c r="C41" s="52"/>
      <c r="D41" s="101"/>
      <c r="E41" s="52"/>
      <c r="F41" s="102"/>
      <c r="G41" s="52"/>
      <c r="H41" s="101"/>
      <c r="I41" s="52"/>
      <c r="J41" s="101"/>
      <c r="K41" s="52"/>
      <c r="L41" s="101"/>
      <c r="M41" s="52"/>
      <c r="N41" s="165"/>
    </row>
    <row r="42" spans="1:14" ht="12.75">
      <c r="A42" s="108" t="s">
        <v>45</v>
      </c>
      <c r="B42" s="109"/>
      <c r="C42" s="52"/>
      <c r="D42" s="101"/>
      <c r="E42" s="52"/>
      <c r="F42" s="102"/>
      <c r="G42" s="52"/>
      <c r="H42" s="101"/>
      <c r="I42" s="52"/>
      <c r="J42" s="101"/>
      <c r="K42" s="52"/>
      <c r="L42" s="101"/>
      <c r="M42" s="52"/>
      <c r="N42" s="165"/>
    </row>
    <row r="43" spans="1:14" ht="12.75">
      <c r="A43" s="108" t="s">
        <v>46</v>
      </c>
      <c r="B43" s="109"/>
      <c r="C43" s="52"/>
      <c r="D43" s="101"/>
      <c r="E43" s="52"/>
      <c r="F43" s="102"/>
      <c r="G43" s="52"/>
      <c r="H43" s="101"/>
      <c r="I43" s="52"/>
      <c r="J43" s="101"/>
      <c r="K43" s="52"/>
      <c r="L43" s="101"/>
      <c r="M43" s="52"/>
      <c r="N43" s="165"/>
    </row>
    <row r="44" spans="1:14" ht="12.75">
      <c r="A44" s="108" t="s">
        <v>47</v>
      </c>
      <c r="B44" s="109"/>
      <c r="C44" s="52"/>
      <c r="D44" s="101"/>
      <c r="E44" s="52"/>
      <c r="F44" s="102"/>
      <c r="G44" s="52"/>
      <c r="H44" s="101"/>
      <c r="I44" s="52"/>
      <c r="J44" s="101"/>
      <c r="K44" s="52"/>
      <c r="L44" s="101"/>
      <c r="M44" s="52"/>
      <c r="N44" s="165"/>
    </row>
    <row r="45" spans="1:14" ht="13.5" thickBot="1">
      <c r="A45" s="111" t="s">
        <v>48</v>
      </c>
      <c r="B45" s="112"/>
      <c r="C45" s="80"/>
      <c r="D45" s="107"/>
      <c r="E45" s="80"/>
      <c r="F45" s="99"/>
      <c r="G45" s="80"/>
      <c r="H45" s="107"/>
      <c r="I45" s="80"/>
      <c r="J45" s="107"/>
      <c r="K45" s="80"/>
      <c r="L45" s="107"/>
      <c r="M45" s="80"/>
      <c r="N45" s="166"/>
    </row>
    <row r="46" spans="1:14" ht="13.5" thickTop="1">
      <c r="A46" s="108" t="s">
        <v>49</v>
      </c>
      <c r="B46" s="109"/>
      <c r="C46" s="52"/>
      <c r="D46" s="101"/>
      <c r="E46" s="52"/>
      <c r="F46" s="102"/>
      <c r="G46" s="52"/>
      <c r="H46" s="101"/>
      <c r="I46" s="52"/>
      <c r="J46" s="101"/>
      <c r="K46" s="52"/>
      <c r="L46" s="101"/>
      <c r="M46" s="52"/>
      <c r="N46" s="165"/>
    </row>
    <row r="47" spans="1:14" ht="12.75">
      <c r="A47" s="108" t="s">
        <v>50</v>
      </c>
      <c r="B47" s="109"/>
      <c r="C47" s="52"/>
      <c r="D47" s="101"/>
      <c r="E47" s="52"/>
      <c r="F47" s="102"/>
      <c r="G47" s="52"/>
      <c r="H47" s="101"/>
      <c r="I47" s="52"/>
      <c r="J47" s="101"/>
      <c r="K47" s="52"/>
      <c r="L47" s="101"/>
      <c r="M47" s="52"/>
      <c r="N47" s="165"/>
    </row>
    <row r="48" spans="1:14" ht="12.75">
      <c r="A48" s="108" t="s">
        <v>51</v>
      </c>
      <c r="B48" s="109"/>
      <c r="C48" s="52"/>
      <c r="D48" s="101"/>
      <c r="E48" s="52"/>
      <c r="F48" s="102"/>
      <c r="G48" s="52"/>
      <c r="H48" s="101"/>
      <c r="I48" s="52"/>
      <c r="J48" s="101"/>
      <c r="K48" s="52"/>
      <c r="L48" s="101"/>
      <c r="M48" s="52"/>
      <c r="N48" s="165"/>
    </row>
    <row r="49" spans="1:14" ht="12.75">
      <c r="A49" s="108" t="s">
        <v>52</v>
      </c>
      <c r="B49" s="109"/>
      <c r="C49" s="52"/>
      <c r="D49" s="101"/>
      <c r="E49" s="52"/>
      <c r="F49" s="102"/>
      <c r="G49" s="52"/>
      <c r="H49" s="101"/>
      <c r="I49" s="52"/>
      <c r="J49" s="101"/>
      <c r="K49" s="52"/>
      <c r="L49" s="101"/>
      <c r="M49" s="52"/>
      <c r="N49" s="165"/>
    </row>
    <row r="50" spans="1:14" ht="12.75">
      <c r="A50" s="108" t="s">
        <v>53</v>
      </c>
      <c r="B50" s="109"/>
      <c r="C50" s="52"/>
      <c r="D50" s="101"/>
      <c r="E50" s="52"/>
      <c r="F50" s="102"/>
      <c r="G50" s="52"/>
      <c r="H50" s="101"/>
      <c r="I50" s="52"/>
      <c r="J50" s="101"/>
      <c r="K50" s="52"/>
      <c r="L50" s="101"/>
      <c r="M50" s="52"/>
      <c r="N50" s="165"/>
    </row>
    <row r="51" spans="1:14" ht="12.75">
      <c r="A51" s="108" t="s">
        <v>54</v>
      </c>
      <c r="B51" s="109"/>
      <c r="C51" s="52"/>
      <c r="D51" s="101"/>
      <c r="E51" s="52"/>
      <c r="F51" s="102"/>
      <c r="G51" s="52"/>
      <c r="H51" s="101"/>
      <c r="I51" s="52"/>
      <c r="J51" s="101"/>
      <c r="K51" s="52"/>
      <c r="L51" s="101"/>
      <c r="M51" s="52"/>
      <c r="N51" s="165"/>
    </row>
    <row r="52" spans="1:14" ht="12.75">
      <c r="A52" s="108" t="s">
        <v>55</v>
      </c>
      <c r="B52" s="109"/>
      <c r="C52" s="52"/>
      <c r="D52" s="101"/>
      <c r="E52" s="52"/>
      <c r="F52" s="102"/>
      <c r="G52" s="52"/>
      <c r="H52" s="101"/>
      <c r="I52" s="52"/>
      <c r="J52" s="101"/>
      <c r="K52" s="52"/>
      <c r="L52" s="101"/>
      <c r="M52" s="52"/>
      <c r="N52" s="165"/>
    </row>
    <row r="53" spans="1:14" ht="13.5" thickBot="1">
      <c r="A53" s="111" t="s">
        <v>56</v>
      </c>
      <c r="B53" s="112"/>
      <c r="C53" s="80"/>
      <c r="D53" s="107"/>
      <c r="E53" s="80"/>
      <c r="F53" s="99"/>
      <c r="G53" s="80"/>
      <c r="H53" s="107"/>
      <c r="I53" s="80"/>
      <c r="J53" s="107"/>
      <c r="K53" s="80"/>
      <c r="L53" s="107"/>
      <c r="M53" s="80"/>
      <c r="N53" s="166"/>
    </row>
    <row r="54" spans="1:14" ht="13.5" thickTop="1">
      <c r="A54" s="108" t="s">
        <v>57</v>
      </c>
      <c r="B54" s="109"/>
      <c r="C54" s="52"/>
      <c r="D54" s="101"/>
      <c r="E54" s="52"/>
      <c r="F54" s="102"/>
      <c r="G54" s="52"/>
      <c r="H54" s="101"/>
      <c r="I54" s="52"/>
      <c r="J54" s="101"/>
      <c r="K54" s="52"/>
      <c r="L54" s="101"/>
      <c r="M54" s="52"/>
      <c r="N54" s="165"/>
    </row>
    <row r="55" spans="1:14" ht="12.75">
      <c r="A55" s="108" t="s">
        <v>58</v>
      </c>
      <c r="B55" s="109"/>
      <c r="C55" s="52"/>
      <c r="D55" s="101"/>
      <c r="E55" s="52"/>
      <c r="F55" s="102"/>
      <c r="G55" s="52"/>
      <c r="H55" s="101"/>
      <c r="I55" s="52"/>
      <c r="J55" s="101"/>
      <c r="K55" s="52"/>
      <c r="L55" s="101"/>
      <c r="M55" s="52"/>
      <c r="N55" s="165"/>
    </row>
    <row r="56" spans="1:14" ht="12.75">
      <c r="A56" s="108" t="s">
        <v>59</v>
      </c>
      <c r="B56" s="109"/>
      <c r="C56" s="52"/>
      <c r="D56" s="101"/>
      <c r="E56" s="52"/>
      <c r="F56" s="102"/>
      <c r="G56" s="52"/>
      <c r="H56" s="101"/>
      <c r="I56" s="52"/>
      <c r="J56" s="101"/>
      <c r="K56" s="52"/>
      <c r="L56" s="101"/>
      <c r="M56" s="52"/>
      <c r="N56" s="165"/>
    </row>
    <row r="57" spans="1:14" ht="12.75">
      <c r="A57" s="108" t="s">
        <v>60</v>
      </c>
      <c r="B57" s="109"/>
      <c r="C57" s="52"/>
      <c r="D57" s="101"/>
      <c r="E57" s="52"/>
      <c r="F57" s="102"/>
      <c r="G57" s="52"/>
      <c r="H57" s="101"/>
      <c r="I57" s="52"/>
      <c r="J57" s="101"/>
      <c r="K57" s="52"/>
      <c r="L57" s="101"/>
      <c r="M57" s="52"/>
      <c r="N57" s="165"/>
    </row>
    <row r="58" spans="1:14" ht="12.75">
      <c r="A58" s="108" t="s">
        <v>61</v>
      </c>
      <c r="B58" s="109"/>
      <c r="C58" s="52"/>
      <c r="D58" s="101"/>
      <c r="E58" s="52"/>
      <c r="F58" s="102"/>
      <c r="G58" s="52"/>
      <c r="H58" s="101"/>
      <c r="I58" s="52"/>
      <c r="J58" s="101"/>
      <c r="K58" s="52"/>
      <c r="L58" s="101"/>
      <c r="M58" s="52"/>
      <c r="N58" s="165"/>
    </row>
    <row r="59" spans="1:14" ht="12.75">
      <c r="A59" s="108" t="s">
        <v>62</v>
      </c>
      <c r="B59" s="109"/>
      <c r="C59" s="52"/>
      <c r="D59" s="101"/>
      <c r="E59" s="52"/>
      <c r="F59" s="102"/>
      <c r="G59" s="52"/>
      <c r="H59" s="101"/>
      <c r="I59" s="52"/>
      <c r="J59" s="101"/>
      <c r="K59" s="52"/>
      <c r="L59" s="101"/>
      <c r="M59" s="52"/>
      <c r="N59" s="165"/>
    </row>
    <row r="60" spans="1:14" ht="12.75">
      <c r="A60" s="108" t="s">
        <v>63</v>
      </c>
      <c r="B60" s="109"/>
      <c r="C60" s="52"/>
      <c r="D60" s="101"/>
      <c r="E60" s="52"/>
      <c r="F60" s="102"/>
      <c r="G60" s="52"/>
      <c r="H60" s="101"/>
      <c r="I60" s="52"/>
      <c r="J60" s="101"/>
      <c r="K60" s="52"/>
      <c r="L60" s="101"/>
      <c r="M60" s="52"/>
      <c r="N60" s="165"/>
    </row>
    <row r="61" spans="1:14" ht="13.5" thickBot="1">
      <c r="A61" s="111" t="s">
        <v>64</v>
      </c>
      <c r="B61" s="112"/>
      <c r="C61" s="80"/>
      <c r="D61" s="107"/>
      <c r="E61" s="80"/>
      <c r="F61" s="99"/>
      <c r="G61" s="80"/>
      <c r="H61" s="107"/>
      <c r="I61" s="80"/>
      <c r="J61" s="107"/>
      <c r="K61" s="80"/>
      <c r="L61" s="107"/>
      <c r="M61" s="80"/>
      <c r="N61" s="166"/>
    </row>
    <row r="62" spans="1:14" ht="13.5" thickTop="1">
      <c r="A62" s="108" t="s">
        <v>65</v>
      </c>
      <c r="B62" s="109"/>
      <c r="C62" s="52"/>
      <c r="D62" s="101"/>
      <c r="E62" s="52"/>
      <c r="F62" s="102"/>
      <c r="G62" s="52"/>
      <c r="H62" s="101"/>
      <c r="I62" s="52"/>
      <c r="J62" s="101"/>
      <c r="K62" s="52"/>
      <c r="L62" s="101"/>
      <c r="M62" s="52"/>
      <c r="N62" s="165"/>
    </row>
    <row r="63" spans="1:14" ht="12.75">
      <c r="A63" s="108" t="s">
        <v>66</v>
      </c>
      <c r="B63" s="109"/>
      <c r="C63" s="52"/>
      <c r="D63" s="101"/>
      <c r="E63" s="52"/>
      <c r="F63" s="102"/>
      <c r="G63" s="52"/>
      <c r="H63" s="101"/>
      <c r="I63" s="52"/>
      <c r="J63" s="101"/>
      <c r="K63" s="52"/>
      <c r="L63" s="101"/>
      <c r="M63" s="52"/>
      <c r="N63" s="165"/>
    </row>
    <row r="64" spans="1:14" ht="12.75">
      <c r="A64" s="108" t="s">
        <v>67</v>
      </c>
      <c r="B64" s="109"/>
      <c r="C64" s="52"/>
      <c r="D64" s="101"/>
      <c r="E64" s="52"/>
      <c r="F64" s="102"/>
      <c r="G64" s="52"/>
      <c r="H64" s="101"/>
      <c r="I64" s="52"/>
      <c r="J64" s="101"/>
      <c r="K64" s="52"/>
      <c r="L64" s="101"/>
      <c r="M64" s="52"/>
      <c r="N64" s="165"/>
    </row>
    <row r="65" spans="1:14" ht="12.75">
      <c r="A65" s="108" t="s">
        <v>68</v>
      </c>
      <c r="B65" s="109"/>
      <c r="C65" s="52"/>
      <c r="D65" s="101"/>
      <c r="E65" s="52"/>
      <c r="F65" s="102"/>
      <c r="G65" s="52"/>
      <c r="H65" s="101"/>
      <c r="I65" s="52"/>
      <c r="J65" s="101"/>
      <c r="K65" s="52"/>
      <c r="L65" s="101"/>
      <c r="M65" s="52"/>
      <c r="N65" s="165"/>
    </row>
    <row r="66" spans="1:14" ht="12.75">
      <c r="A66" s="108" t="s">
        <v>69</v>
      </c>
      <c r="B66" s="109"/>
      <c r="C66" s="52"/>
      <c r="D66" s="101"/>
      <c r="E66" s="52"/>
      <c r="F66" s="102"/>
      <c r="G66" s="52"/>
      <c r="H66" s="101"/>
      <c r="I66" s="52"/>
      <c r="J66" s="101"/>
      <c r="K66" s="52"/>
      <c r="L66" s="101"/>
      <c r="M66" s="52"/>
      <c r="N66" s="165"/>
    </row>
    <row r="67" spans="1:14" ht="12.75">
      <c r="A67" s="108" t="s">
        <v>70</v>
      </c>
      <c r="B67" s="109"/>
      <c r="C67" s="52"/>
      <c r="D67" s="101"/>
      <c r="E67" s="52"/>
      <c r="F67" s="102"/>
      <c r="G67" s="52"/>
      <c r="H67" s="101"/>
      <c r="I67" s="52"/>
      <c r="J67" s="101"/>
      <c r="K67" s="52"/>
      <c r="L67" s="101"/>
      <c r="M67" s="52"/>
      <c r="N67" s="165"/>
    </row>
    <row r="68" spans="1:14" ht="12.75">
      <c r="A68" s="108" t="s">
        <v>71</v>
      </c>
      <c r="B68" s="109"/>
      <c r="C68" s="52"/>
      <c r="D68" s="101"/>
      <c r="E68" s="52"/>
      <c r="F68" s="102"/>
      <c r="G68" s="52"/>
      <c r="H68" s="101"/>
      <c r="I68" s="52"/>
      <c r="J68" s="101"/>
      <c r="K68" s="52"/>
      <c r="L68" s="101"/>
      <c r="M68" s="52"/>
      <c r="N68" s="165"/>
    </row>
    <row r="69" spans="1:14" ht="12.75">
      <c r="A69" s="108" t="s">
        <v>72</v>
      </c>
      <c r="B69" s="109"/>
      <c r="C69" s="52"/>
      <c r="D69" s="101"/>
      <c r="E69" s="52"/>
      <c r="F69" s="102"/>
      <c r="G69" s="52"/>
      <c r="H69" s="101"/>
      <c r="I69" s="52"/>
      <c r="J69" s="101"/>
      <c r="K69" s="52"/>
      <c r="L69" s="101"/>
      <c r="M69" s="52"/>
      <c r="N69" s="165"/>
    </row>
    <row r="70" spans="1:14" ht="12.75">
      <c r="A70" s="108" t="s">
        <v>73</v>
      </c>
      <c r="B70" s="109"/>
      <c r="C70" s="52"/>
      <c r="D70" s="101"/>
      <c r="E70" s="52"/>
      <c r="F70" s="102"/>
      <c r="G70" s="52"/>
      <c r="H70" s="101"/>
      <c r="I70" s="52"/>
      <c r="J70" s="101"/>
      <c r="K70" s="52"/>
      <c r="L70" s="101"/>
      <c r="M70" s="52"/>
      <c r="N70" s="165"/>
    </row>
    <row r="71" spans="1:14" ht="12.75">
      <c r="A71" s="108" t="s">
        <v>74</v>
      </c>
      <c r="B71" s="109"/>
      <c r="C71" s="52"/>
      <c r="D71" s="101"/>
      <c r="E71" s="52"/>
      <c r="F71" s="102"/>
      <c r="G71" s="52"/>
      <c r="H71" s="101"/>
      <c r="I71" s="52"/>
      <c r="J71" s="101"/>
      <c r="K71" s="52"/>
      <c r="L71" s="101"/>
      <c r="M71" s="52"/>
      <c r="N71" s="165"/>
    </row>
    <row r="72" spans="1:14" ht="12.75">
      <c r="A72" s="108" t="s">
        <v>75</v>
      </c>
      <c r="B72" s="109"/>
      <c r="C72" s="52"/>
      <c r="D72" s="101"/>
      <c r="E72" s="52"/>
      <c r="F72" s="102"/>
      <c r="G72" s="52"/>
      <c r="H72" s="101"/>
      <c r="I72" s="52"/>
      <c r="J72" s="101"/>
      <c r="K72" s="52"/>
      <c r="L72" s="101"/>
      <c r="M72" s="52"/>
      <c r="N72" s="165"/>
    </row>
    <row r="73" spans="1:14" ht="12.75">
      <c r="A73" s="108" t="s">
        <v>76</v>
      </c>
      <c r="B73" s="109"/>
      <c r="C73" s="52"/>
      <c r="D73" s="101"/>
      <c r="E73" s="52"/>
      <c r="F73" s="102"/>
      <c r="G73" s="52"/>
      <c r="H73" s="101"/>
      <c r="I73" s="52"/>
      <c r="J73" s="101"/>
      <c r="K73" s="52"/>
      <c r="L73" s="101"/>
      <c r="M73" s="52"/>
      <c r="N73" s="165"/>
    </row>
    <row r="74" spans="1:14" ht="12.75">
      <c r="A74" s="108" t="s">
        <v>77</v>
      </c>
      <c r="B74" s="109"/>
      <c r="C74" s="52"/>
      <c r="D74" s="101"/>
      <c r="E74" s="52"/>
      <c r="F74" s="102"/>
      <c r="G74" s="52"/>
      <c r="H74" s="101"/>
      <c r="I74" s="52"/>
      <c r="J74" s="101"/>
      <c r="K74" s="52"/>
      <c r="L74" s="101"/>
      <c r="M74" s="52"/>
      <c r="N74" s="165"/>
    </row>
    <row r="75" spans="1:14" ht="12.75">
      <c r="A75" s="108" t="s">
        <v>78</v>
      </c>
      <c r="B75" s="109"/>
      <c r="C75" s="52"/>
      <c r="D75" s="101"/>
      <c r="E75" s="52"/>
      <c r="F75" s="102"/>
      <c r="G75" s="52"/>
      <c r="H75" s="101"/>
      <c r="I75" s="52"/>
      <c r="J75" s="101"/>
      <c r="K75" s="52"/>
      <c r="L75" s="101"/>
      <c r="M75" s="52"/>
      <c r="N75" s="165"/>
    </row>
    <row r="76" spans="1:14" ht="13.5" thickBot="1">
      <c r="A76" s="111" t="s">
        <v>79</v>
      </c>
      <c r="B76" s="112"/>
      <c r="C76" s="80"/>
      <c r="D76" s="107"/>
      <c r="E76" s="80"/>
      <c r="F76" s="99"/>
      <c r="G76" s="80"/>
      <c r="H76" s="107"/>
      <c r="I76" s="80"/>
      <c r="J76" s="107"/>
      <c r="K76" s="80"/>
      <c r="L76" s="107"/>
      <c r="M76" s="80"/>
      <c r="N76" s="166"/>
    </row>
    <row r="77" spans="1:15" ht="13.5" thickTop="1">
      <c r="A77" s="108" t="s">
        <v>80</v>
      </c>
      <c r="B77" s="109"/>
      <c r="C77" s="52"/>
      <c r="D77" s="101"/>
      <c r="E77" s="52"/>
      <c r="F77" s="102"/>
      <c r="G77" s="52"/>
      <c r="H77" s="101"/>
      <c r="I77" s="52"/>
      <c r="J77" s="101"/>
      <c r="K77" s="52"/>
      <c r="L77" s="101"/>
      <c r="M77" s="52"/>
      <c r="N77" s="165"/>
      <c r="O77" s="84"/>
    </row>
    <row r="78" spans="1:16" ht="12.75">
      <c r="A78" s="108" t="s">
        <v>81</v>
      </c>
      <c r="B78" s="109"/>
      <c r="C78" s="52"/>
      <c r="D78" s="101"/>
      <c r="E78" s="52"/>
      <c r="F78" s="102"/>
      <c r="G78" s="52"/>
      <c r="H78" s="101"/>
      <c r="I78" s="52"/>
      <c r="J78" s="101"/>
      <c r="K78" s="52"/>
      <c r="L78" s="101"/>
      <c r="M78" s="52"/>
      <c r="N78" s="165"/>
      <c r="O78" s="89"/>
      <c r="P78" s="113"/>
    </row>
    <row r="79" spans="1:16" ht="13.5" thickBot="1">
      <c r="A79" s="114" t="s">
        <v>82</v>
      </c>
      <c r="B79" s="115"/>
      <c r="C79" s="116"/>
      <c r="D79" s="117"/>
      <c r="E79" s="116"/>
      <c r="F79" s="118"/>
      <c r="G79" s="116"/>
      <c r="H79" s="117"/>
      <c r="I79" s="116"/>
      <c r="J79" s="117"/>
      <c r="K79" s="116"/>
      <c r="L79" s="117"/>
      <c r="M79" s="116"/>
      <c r="N79" s="166"/>
      <c r="O79" s="92"/>
      <c r="P79" s="113"/>
    </row>
    <row r="80" spans="1:16" ht="13.5" thickTop="1">
      <c r="A80" s="169" t="s">
        <v>83</v>
      </c>
      <c r="B80" s="153">
        <f>B15</f>
        <v>0</v>
      </c>
      <c r="C80" s="138"/>
      <c r="D80" s="139">
        <f>C15+(SUM(D18:D79))</f>
        <v>0</v>
      </c>
      <c r="E80" s="138"/>
      <c r="F80" s="139">
        <f>E15+(SUM(F18:F79))</f>
        <v>0</v>
      </c>
      <c r="G80" s="138"/>
      <c r="H80" s="139">
        <f>G15+(SUM(H18:H79))</f>
        <v>0</v>
      </c>
      <c r="I80" s="138"/>
      <c r="J80" s="139">
        <f>I15+(SUM(J18:J79))</f>
        <v>0</v>
      </c>
      <c r="K80" s="138"/>
      <c r="L80" s="139">
        <f>K15+(SUM(L18:L79))</f>
        <v>0</v>
      </c>
      <c r="M80" s="139" t="e">
        <f>M81/M9</f>
        <v>#DIV/0!</v>
      </c>
      <c r="N80" s="147" t="e">
        <f>(B80/M80)-1</f>
        <v>#DIV/0!</v>
      </c>
      <c r="O80" s="89"/>
      <c r="P80" s="113"/>
    </row>
    <row r="81" spans="1:16" ht="12.75">
      <c r="A81" s="170" t="s">
        <v>84</v>
      </c>
      <c r="B81" s="153"/>
      <c r="C81" s="138"/>
      <c r="D81" s="139">
        <f>D80*C9</f>
        <v>0</v>
      </c>
      <c r="E81" s="138"/>
      <c r="F81" s="139">
        <f>F80*E9</f>
        <v>0</v>
      </c>
      <c r="G81" s="138"/>
      <c r="H81" s="139">
        <f>H80*G9</f>
        <v>0</v>
      </c>
      <c r="I81" s="138"/>
      <c r="J81" s="139">
        <f>J80*I9</f>
        <v>0</v>
      </c>
      <c r="K81" s="138"/>
      <c r="L81" s="139">
        <f>L80*K9</f>
        <v>0</v>
      </c>
      <c r="M81" s="139">
        <f>SUM(C81:L81)</f>
        <v>0</v>
      </c>
      <c r="N81" s="147"/>
      <c r="O81" s="97"/>
      <c r="P81" s="113"/>
    </row>
    <row r="82" spans="1:16" ht="13.5" thickBot="1">
      <c r="A82" s="171" t="s">
        <v>89</v>
      </c>
      <c r="B82" s="154" t="e">
        <f>B17</f>
        <v>#DIV/0!</v>
      </c>
      <c r="C82" s="155"/>
      <c r="D82" s="156">
        <f>IF(C13&gt;0,D80/C13,0)</f>
        <v>0</v>
      </c>
      <c r="E82" s="155"/>
      <c r="F82" s="156">
        <f>IF(E13&gt;0,F80/E13,0)</f>
        <v>0</v>
      </c>
      <c r="G82" s="155"/>
      <c r="H82" s="156">
        <f>IF(G13&gt;0,H80/G13,0)</f>
        <v>0</v>
      </c>
      <c r="I82" s="155"/>
      <c r="J82" s="156">
        <f>IF(I13&gt;0,J80/I13,0)</f>
        <v>0</v>
      </c>
      <c r="K82" s="155"/>
      <c r="L82" s="156">
        <f>IF(K13&gt;0,L80/K13,0)</f>
        <v>0</v>
      </c>
      <c r="M82" s="156" t="e">
        <f>M81/M14</f>
        <v>#DIV/0!</v>
      </c>
      <c r="N82" s="147" t="e">
        <f>(B82/M82)-1</f>
        <v>#DIV/0!</v>
      </c>
      <c r="O82" s="89"/>
      <c r="P82" s="113"/>
    </row>
    <row r="83" spans="1:16" ht="13.5" thickBot="1">
      <c r="A83" s="172" t="s">
        <v>137</v>
      </c>
      <c r="B83" s="244"/>
      <c r="C83" s="245"/>
      <c r="D83" s="246">
        <f>IF(C15=0,0,D80/C15)</f>
        <v>0</v>
      </c>
      <c r="E83" s="245"/>
      <c r="F83" s="246">
        <f>IF(E15=0,0,F80/E15)</f>
        <v>0</v>
      </c>
      <c r="G83" s="245"/>
      <c r="H83" s="246">
        <f>IF(G15=0,0,H80/G15)</f>
        <v>0</v>
      </c>
      <c r="I83" s="245"/>
      <c r="J83" s="246">
        <f>IF(I15=0,0,J80/I15)</f>
        <v>0</v>
      </c>
      <c r="K83" s="245"/>
      <c r="L83" s="246">
        <f>IF(K15=0,0,L80/K15)</f>
        <v>0</v>
      </c>
      <c r="M83" s="247"/>
      <c r="N83" s="152"/>
      <c r="O83" s="113"/>
      <c r="P83" s="113"/>
    </row>
    <row r="84" spans="1:14" s="124" customFormat="1" ht="12.75">
      <c r="A84" s="345" t="s">
        <v>142</v>
      </c>
      <c r="B84" s="346"/>
      <c r="C84" s="346"/>
      <c r="D84" s="346"/>
      <c r="E84" s="346"/>
      <c r="F84" s="346"/>
      <c r="G84" s="346"/>
      <c r="H84" s="346"/>
      <c r="I84" s="346"/>
      <c r="J84" s="346"/>
      <c r="K84" s="346"/>
      <c r="L84" s="346"/>
      <c r="M84" s="346"/>
      <c r="N84" s="346"/>
    </row>
    <row r="85" ht="12.75">
      <c r="A85" s="125"/>
    </row>
    <row r="86" spans="1:14" s="135" customFormat="1" ht="12.75">
      <c r="A86" s="130"/>
      <c r="B86" s="131"/>
      <c r="C86" s="132"/>
      <c r="D86" s="133"/>
      <c r="E86" s="132"/>
      <c r="F86" s="133"/>
      <c r="G86" s="132"/>
      <c r="H86" s="133"/>
      <c r="I86" s="132"/>
      <c r="J86" s="133"/>
      <c r="K86" s="132"/>
      <c r="L86" s="133"/>
      <c r="M86" s="132"/>
      <c r="N86" s="134"/>
    </row>
    <row r="87" spans="1:14" s="124" customFormat="1" ht="12.75">
      <c r="A87" s="119"/>
      <c r="B87" s="120"/>
      <c r="C87" s="121"/>
      <c r="D87" s="122"/>
      <c r="E87" s="121"/>
      <c r="F87" s="122"/>
      <c r="G87" s="121"/>
      <c r="H87" s="122"/>
      <c r="I87" s="121"/>
      <c r="J87" s="122"/>
      <c r="K87" s="121"/>
      <c r="L87" s="122"/>
      <c r="M87" s="121"/>
      <c r="N87" s="123"/>
    </row>
    <row r="88" ht="12.75">
      <c r="A88" s="125"/>
    </row>
    <row r="89" spans="1:14" s="135" customFormat="1" ht="12.75">
      <c r="A89" s="130"/>
      <c r="B89" s="131"/>
      <c r="C89" s="132"/>
      <c r="D89" s="133"/>
      <c r="E89" s="132"/>
      <c r="F89" s="133"/>
      <c r="G89" s="132"/>
      <c r="H89" s="133"/>
      <c r="I89" s="132"/>
      <c r="J89" s="133"/>
      <c r="K89" s="132"/>
      <c r="L89" s="133"/>
      <c r="M89" s="132"/>
      <c r="N89" s="134"/>
    </row>
    <row r="90" spans="1:14" s="124" customFormat="1" ht="12.75">
      <c r="A90" s="119"/>
      <c r="B90" s="120"/>
      <c r="C90" s="121"/>
      <c r="D90" s="122"/>
      <c r="E90" s="121"/>
      <c r="F90" s="122"/>
      <c r="G90" s="121"/>
      <c r="H90" s="122"/>
      <c r="I90" s="121"/>
      <c r="J90" s="122"/>
      <c r="K90" s="121"/>
      <c r="L90" s="122"/>
      <c r="M90" s="121"/>
      <c r="N90" s="123"/>
    </row>
    <row r="91" ht="12.75">
      <c r="A91" s="125"/>
    </row>
    <row r="92" spans="1:14" s="135" customFormat="1" ht="12.75">
      <c r="A92" s="130"/>
      <c r="B92" s="131"/>
      <c r="C92" s="132"/>
      <c r="D92" s="133"/>
      <c r="E92" s="132"/>
      <c r="F92" s="133"/>
      <c r="G92" s="132"/>
      <c r="H92" s="133"/>
      <c r="I92" s="132"/>
      <c r="J92" s="133"/>
      <c r="K92" s="132"/>
      <c r="L92" s="133"/>
      <c r="M92" s="132"/>
      <c r="N92" s="134"/>
    </row>
    <row r="93" spans="1:14" s="124" customFormat="1" ht="12.75">
      <c r="A93" s="119"/>
      <c r="B93" s="120"/>
      <c r="C93" s="121"/>
      <c r="D93" s="122"/>
      <c r="E93" s="121"/>
      <c r="F93" s="122"/>
      <c r="G93" s="121"/>
      <c r="H93" s="122"/>
      <c r="I93" s="121"/>
      <c r="J93" s="122"/>
      <c r="K93" s="121"/>
      <c r="L93" s="122"/>
      <c r="M93" s="121"/>
      <c r="N93" s="123"/>
    </row>
    <row r="94" ht="12.75">
      <c r="A94" s="125"/>
    </row>
    <row r="95" spans="1:14" s="135" customFormat="1" ht="12.75">
      <c r="A95" s="130"/>
      <c r="B95" s="131"/>
      <c r="C95" s="132"/>
      <c r="D95" s="133"/>
      <c r="E95" s="132"/>
      <c r="F95" s="133"/>
      <c r="G95" s="132"/>
      <c r="H95" s="133"/>
      <c r="I95" s="132"/>
      <c r="J95" s="133"/>
      <c r="K95" s="132"/>
      <c r="L95" s="133"/>
      <c r="M95" s="132"/>
      <c r="N95" s="134"/>
    </row>
    <row r="96" spans="1:14" s="124" customFormat="1" ht="12.75">
      <c r="A96" s="119"/>
      <c r="B96" s="120"/>
      <c r="C96" s="121"/>
      <c r="D96" s="122"/>
      <c r="E96" s="121"/>
      <c r="F96" s="122"/>
      <c r="G96" s="121"/>
      <c r="H96" s="122"/>
      <c r="I96" s="121"/>
      <c r="J96" s="122"/>
      <c r="K96" s="121"/>
      <c r="L96" s="122"/>
      <c r="M96" s="121"/>
      <c r="N96" s="123"/>
    </row>
    <row r="97" ht="12.75">
      <c r="A97" s="125"/>
    </row>
    <row r="98" spans="1:14" s="135" customFormat="1" ht="12.75">
      <c r="A98" s="130"/>
      <c r="B98" s="131"/>
      <c r="C98" s="132"/>
      <c r="D98" s="133"/>
      <c r="E98" s="132"/>
      <c r="F98" s="133"/>
      <c r="G98" s="132"/>
      <c r="H98" s="133"/>
      <c r="I98" s="132"/>
      <c r="J98" s="133"/>
      <c r="K98" s="132"/>
      <c r="L98" s="133"/>
      <c r="M98" s="132"/>
      <c r="N98" s="134"/>
    </row>
    <row r="99" spans="1:14" s="124" customFormat="1" ht="12.75">
      <c r="A99" s="119"/>
      <c r="B99" s="120"/>
      <c r="C99" s="121"/>
      <c r="D99" s="122"/>
      <c r="E99" s="121"/>
      <c r="F99" s="122"/>
      <c r="G99" s="121"/>
      <c r="H99" s="122"/>
      <c r="I99" s="121"/>
      <c r="J99" s="122"/>
      <c r="K99" s="121"/>
      <c r="L99" s="122"/>
      <c r="M99" s="121"/>
      <c r="N99" s="123"/>
    </row>
    <row r="100" ht="12.75">
      <c r="A100" s="125"/>
    </row>
    <row r="101" spans="1:14" s="135" customFormat="1" ht="12.75">
      <c r="A101" s="130"/>
      <c r="B101" s="131"/>
      <c r="C101" s="132"/>
      <c r="D101" s="133"/>
      <c r="E101" s="132"/>
      <c r="F101" s="133"/>
      <c r="G101" s="132"/>
      <c r="H101" s="133"/>
      <c r="I101" s="132"/>
      <c r="J101" s="133"/>
      <c r="K101" s="132"/>
      <c r="L101" s="133"/>
      <c r="M101" s="132"/>
      <c r="N101" s="134"/>
    </row>
    <row r="102" spans="1:14" s="124" customFormat="1" ht="12.75">
      <c r="A102" s="119"/>
      <c r="B102" s="120"/>
      <c r="C102" s="121"/>
      <c r="D102" s="122"/>
      <c r="E102" s="121"/>
      <c r="F102" s="122"/>
      <c r="G102" s="121"/>
      <c r="H102" s="122"/>
      <c r="I102" s="121"/>
      <c r="J102" s="122"/>
      <c r="K102" s="121"/>
      <c r="L102" s="122"/>
      <c r="M102" s="121"/>
      <c r="N102" s="123"/>
    </row>
    <row r="103" ht="12.75">
      <c r="A103" s="125"/>
    </row>
    <row r="104" spans="1:14" s="135" customFormat="1" ht="12.75">
      <c r="A104" s="130"/>
      <c r="B104" s="131"/>
      <c r="C104" s="132"/>
      <c r="D104" s="133"/>
      <c r="E104" s="132"/>
      <c r="F104" s="133"/>
      <c r="G104" s="132"/>
      <c r="H104" s="133"/>
      <c r="I104" s="132"/>
      <c r="J104" s="133"/>
      <c r="K104" s="132"/>
      <c r="L104" s="133"/>
      <c r="M104" s="132"/>
      <c r="N104" s="134"/>
    </row>
    <row r="105" spans="1:14" s="124" customFormat="1" ht="12.75">
      <c r="A105" s="119"/>
      <c r="B105" s="120"/>
      <c r="C105" s="121"/>
      <c r="D105" s="122"/>
      <c r="E105" s="121"/>
      <c r="F105" s="122"/>
      <c r="G105" s="121"/>
      <c r="H105" s="122"/>
      <c r="I105" s="121"/>
      <c r="J105" s="122"/>
      <c r="K105" s="121"/>
      <c r="L105" s="122"/>
      <c r="M105" s="121"/>
      <c r="N105" s="123"/>
    </row>
    <row r="106" ht="12.75">
      <c r="A106" s="125"/>
    </row>
    <row r="107" spans="1:14" s="135" customFormat="1" ht="12.75">
      <c r="A107" s="130"/>
      <c r="B107" s="131"/>
      <c r="C107" s="132"/>
      <c r="D107" s="133"/>
      <c r="E107" s="132"/>
      <c r="F107" s="133"/>
      <c r="G107" s="132"/>
      <c r="H107" s="133"/>
      <c r="I107" s="132"/>
      <c r="J107" s="133"/>
      <c r="K107" s="132"/>
      <c r="L107" s="133"/>
      <c r="M107" s="132"/>
      <c r="N107" s="134"/>
    </row>
    <row r="108" spans="1:14" s="124" customFormat="1" ht="12.75">
      <c r="A108" s="119"/>
      <c r="B108" s="120"/>
      <c r="C108" s="121"/>
      <c r="D108" s="122"/>
      <c r="E108" s="121"/>
      <c r="F108" s="122"/>
      <c r="G108" s="121"/>
      <c r="H108" s="122"/>
      <c r="I108" s="121"/>
      <c r="J108" s="122"/>
      <c r="K108" s="121"/>
      <c r="L108" s="122"/>
      <c r="M108" s="121"/>
      <c r="N108" s="123"/>
    </row>
    <row r="109" ht="12.75">
      <c r="A109" s="125"/>
    </row>
    <row r="110" spans="1:14" s="135" customFormat="1" ht="12.75">
      <c r="A110" s="130"/>
      <c r="B110" s="131"/>
      <c r="C110" s="132"/>
      <c r="D110" s="133"/>
      <c r="E110" s="132"/>
      <c r="F110" s="133"/>
      <c r="G110" s="132"/>
      <c r="H110" s="133"/>
      <c r="I110" s="132"/>
      <c r="J110" s="133"/>
      <c r="K110" s="132"/>
      <c r="L110" s="133"/>
      <c r="M110" s="132"/>
      <c r="N110" s="134"/>
    </row>
    <row r="111" spans="1:14" s="124" customFormat="1" ht="12.75">
      <c r="A111" s="119"/>
      <c r="B111" s="120"/>
      <c r="C111" s="121"/>
      <c r="D111" s="122"/>
      <c r="E111" s="121"/>
      <c r="F111" s="122"/>
      <c r="G111" s="121"/>
      <c r="H111" s="122"/>
      <c r="I111" s="121"/>
      <c r="J111" s="122"/>
      <c r="K111" s="121"/>
      <c r="L111" s="122"/>
      <c r="M111" s="121"/>
      <c r="N111" s="123"/>
    </row>
    <row r="112" ht="12.75">
      <c r="A112" s="125"/>
    </row>
    <row r="113" spans="1:14" s="135" customFormat="1" ht="12.75">
      <c r="A113" s="130"/>
      <c r="B113" s="131"/>
      <c r="C113" s="132"/>
      <c r="D113" s="133"/>
      <c r="E113" s="132"/>
      <c r="F113" s="133"/>
      <c r="G113" s="132"/>
      <c r="H113" s="133"/>
      <c r="I113" s="132"/>
      <c r="J113" s="133"/>
      <c r="K113" s="132"/>
      <c r="L113" s="133"/>
      <c r="M113" s="132"/>
      <c r="N113" s="134"/>
    </row>
    <row r="114" spans="1:14" s="124" customFormat="1" ht="12.75">
      <c r="A114" s="119"/>
      <c r="B114" s="120"/>
      <c r="C114" s="121"/>
      <c r="D114" s="122"/>
      <c r="E114" s="121"/>
      <c r="F114" s="122"/>
      <c r="G114" s="121"/>
      <c r="H114" s="122"/>
      <c r="I114" s="121"/>
      <c r="J114" s="122"/>
      <c r="K114" s="121"/>
      <c r="L114" s="122"/>
      <c r="M114" s="121"/>
      <c r="N114" s="123"/>
    </row>
    <row r="115" ht="12.75">
      <c r="A115" s="125"/>
    </row>
    <row r="116" spans="1:14" s="135" customFormat="1" ht="12.75">
      <c r="A116" s="130"/>
      <c r="B116" s="131"/>
      <c r="C116" s="132"/>
      <c r="D116" s="133"/>
      <c r="E116" s="132"/>
      <c r="F116" s="133"/>
      <c r="G116" s="132"/>
      <c r="H116" s="133"/>
      <c r="I116" s="132"/>
      <c r="J116" s="133"/>
      <c r="K116" s="132"/>
      <c r="L116" s="133"/>
      <c r="M116" s="132"/>
      <c r="N116" s="134"/>
    </row>
  </sheetData>
  <sheetProtection password="94AD" sheet="1" objects="1" scenarios="1" formatColumns="0" formatRows="0" insertColumns="0" insertRows="0" deleteColumns="0" deleteRows="0"/>
  <mergeCells count="22">
    <mergeCell ref="C4:D4"/>
    <mergeCell ref="E4:F4"/>
    <mergeCell ref="G4:H4"/>
    <mergeCell ref="I4:J4"/>
    <mergeCell ref="K4:L4"/>
    <mergeCell ref="A84:N84"/>
    <mergeCell ref="E2:F2"/>
    <mergeCell ref="G2:H2"/>
    <mergeCell ref="I2:J2"/>
    <mergeCell ref="K2:L2"/>
    <mergeCell ref="G3:H3"/>
    <mergeCell ref="N4:N5"/>
    <mergeCell ref="I1:J1"/>
    <mergeCell ref="K1:L1"/>
    <mergeCell ref="C1:D1"/>
    <mergeCell ref="E1:F1"/>
    <mergeCell ref="G1:H1"/>
    <mergeCell ref="I3:J3"/>
    <mergeCell ref="K3:L3"/>
    <mergeCell ref="C3:D3"/>
    <mergeCell ref="E3:F3"/>
    <mergeCell ref="C2:D2"/>
  </mergeCells>
  <printOptions gridLines="1" horizontalCentered="1"/>
  <pageMargins left="0.33" right="0.24" top="0.75" bottom="0.5" header="0.5" footer="0.5"/>
  <pageSetup fitToHeight="2" fitToWidth="2" horizontalDpi="600" verticalDpi="600" orientation="portrait" scale="89" r:id="rId3"/>
  <headerFooter alignWithMargins="0">
    <oddHeader>&amp;C&amp;"Arial,Bold"&amp;14Rent Comparability Matrix</oddHeader>
    <oddFooter>&amp;L&amp;"Arial Narrow,Regular"&amp;8CTCAC and CDLAC
Market Rate Comps&amp;C&amp;"Arial Narrow,Regular"&amp;8Page &amp;P of &amp;N&amp;R&amp;"Arial Narrow,Regular"&amp;8Updated 6/28/11</oddFooter>
  </headerFooter>
  <rowBreaks count="1" manualBreakCount="1">
    <brk id="52" max="13" man="1"/>
  </rowBreaks>
  <colBreaks count="1" manualBreakCount="1">
    <brk id="8" max="83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E965CD"/>
  </sheetPr>
  <dimension ref="A1:X1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2.75"/>
  <cols>
    <col min="1" max="1" width="34.28125" style="119" bestFit="1" customWidth="1"/>
    <col min="2" max="2" width="13.7109375" style="126" bestFit="1" customWidth="1"/>
    <col min="3" max="3" width="6.7109375" style="127" customWidth="1"/>
    <col min="4" max="4" width="6.7109375" style="128" customWidth="1"/>
    <col min="5" max="5" width="6.7109375" style="127" customWidth="1"/>
    <col min="6" max="6" width="6.7109375" style="128" customWidth="1"/>
    <col min="7" max="7" width="6.7109375" style="127" customWidth="1"/>
    <col min="8" max="8" width="6.7109375" style="128" customWidth="1"/>
    <col min="9" max="9" width="6.7109375" style="127" customWidth="1"/>
    <col min="10" max="10" width="6.7109375" style="128" customWidth="1"/>
    <col min="11" max="11" width="6.7109375" style="127" customWidth="1"/>
    <col min="12" max="12" width="6.7109375" style="128" customWidth="1"/>
    <col min="13" max="13" width="9.7109375" style="127" customWidth="1"/>
    <col min="14" max="14" width="10.8515625" style="129" customWidth="1"/>
    <col min="15" max="16384" width="9.140625" style="110" customWidth="1"/>
  </cols>
  <sheetData>
    <row r="1" spans="1:14" s="212" customFormat="1" ht="39.75" customHeight="1">
      <c r="A1" s="289" t="s">
        <v>0</v>
      </c>
      <c r="B1" s="60" t="s">
        <v>1</v>
      </c>
      <c r="C1" s="340" t="s">
        <v>145</v>
      </c>
      <c r="D1" s="341"/>
      <c r="E1" s="340" t="s">
        <v>146</v>
      </c>
      <c r="F1" s="341"/>
      <c r="G1" s="340" t="s">
        <v>147</v>
      </c>
      <c r="H1" s="341"/>
      <c r="I1" s="340" t="s">
        <v>148</v>
      </c>
      <c r="J1" s="341"/>
      <c r="K1" s="340" t="s">
        <v>149</v>
      </c>
      <c r="L1" s="341"/>
      <c r="M1" s="61"/>
      <c r="N1" s="62"/>
    </row>
    <row r="2" spans="1:14" s="213" customFormat="1" ht="25.5" customHeight="1">
      <c r="A2" s="290" t="s">
        <v>2</v>
      </c>
      <c r="B2" s="65" t="s">
        <v>3</v>
      </c>
      <c r="C2" s="342" t="s">
        <v>3</v>
      </c>
      <c r="D2" s="343"/>
      <c r="E2" s="342" t="s">
        <v>3</v>
      </c>
      <c r="F2" s="343"/>
      <c r="G2" s="342" t="s">
        <v>3</v>
      </c>
      <c r="H2" s="343"/>
      <c r="I2" s="342" t="s">
        <v>3</v>
      </c>
      <c r="J2" s="343"/>
      <c r="K2" s="342" t="s">
        <v>3</v>
      </c>
      <c r="L2" s="343"/>
      <c r="M2" s="66"/>
      <c r="N2" s="67"/>
    </row>
    <row r="3" spans="1:14" s="213" customFormat="1" ht="12.75">
      <c r="A3" s="291" t="s">
        <v>4</v>
      </c>
      <c r="B3" s="69" t="s">
        <v>5</v>
      </c>
      <c r="C3" s="335" t="s">
        <v>5</v>
      </c>
      <c r="D3" s="336"/>
      <c r="E3" s="335" t="s">
        <v>5</v>
      </c>
      <c r="F3" s="336"/>
      <c r="G3" s="335" t="s">
        <v>5</v>
      </c>
      <c r="H3" s="336"/>
      <c r="I3" s="335" t="s">
        <v>5</v>
      </c>
      <c r="J3" s="336"/>
      <c r="K3" s="335" t="s">
        <v>5</v>
      </c>
      <c r="L3" s="336"/>
      <c r="M3" s="70"/>
      <c r="N3" s="67"/>
    </row>
    <row r="4" spans="1:14" s="213" customFormat="1" ht="12.75">
      <c r="A4" s="292" t="s">
        <v>6</v>
      </c>
      <c r="B4" s="69" t="s">
        <v>7</v>
      </c>
      <c r="C4" s="335" t="s">
        <v>7</v>
      </c>
      <c r="D4" s="336"/>
      <c r="E4" s="335" t="s">
        <v>7</v>
      </c>
      <c r="F4" s="336"/>
      <c r="G4" s="335" t="s">
        <v>7</v>
      </c>
      <c r="H4" s="336"/>
      <c r="I4" s="335" t="s">
        <v>7</v>
      </c>
      <c r="J4" s="336"/>
      <c r="K4" s="335" t="s">
        <v>7</v>
      </c>
      <c r="L4" s="336"/>
      <c r="M4" s="72"/>
      <c r="N4" s="344"/>
    </row>
    <row r="5" spans="1:14" s="213" customFormat="1" ht="38.25">
      <c r="A5" s="293" t="s">
        <v>9</v>
      </c>
      <c r="B5" s="251" t="s">
        <v>10</v>
      </c>
      <c r="C5" s="214"/>
      <c r="D5" s="215"/>
      <c r="E5" s="214"/>
      <c r="F5" s="215"/>
      <c r="G5" s="214"/>
      <c r="H5" s="215"/>
      <c r="I5" s="214"/>
      <c r="J5" s="215"/>
      <c r="K5" s="214"/>
      <c r="L5" s="215"/>
      <c r="M5" s="267" t="s">
        <v>132</v>
      </c>
      <c r="N5" s="344"/>
    </row>
    <row r="6" spans="1:14" s="84" customFormat="1" ht="25.5">
      <c r="A6" s="294"/>
      <c r="B6" s="216" t="s">
        <v>11</v>
      </c>
      <c r="C6" s="217" t="s">
        <v>12</v>
      </c>
      <c r="D6" s="218" t="s">
        <v>13</v>
      </c>
      <c r="E6" s="217" t="s">
        <v>12</v>
      </c>
      <c r="F6" s="218" t="s">
        <v>13</v>
      </c>
      <c r="G6" s="217" t="s">
        <v>12</v>
      </c>
      <c r="H6" s="218" t="s">
        <v>13</v>
      </c>
      <c r="I6" s="217" t="s">
        <v>12</v>
      </c>
      <c r="J6" s="218" t="s">
        <v>13</v>
      </c>
      <c r="K6" s="217" t="s">
        <v>12</v>
      </c>
      <c r="L6" s="218" t="s">
        <v>13</v>
      </c>
      <c r="M6" s="301" t="s">
        <v>131</v>
      </c>
      <c r="N6" s="302" t="s">
        <v>8</v>
      </c>
    </row>
    <row r="7" spans="1:14" s="84" customFormat="1" ht="12.75">
      <c r="A7" s="309" t="s">
        <v>144</v>
      </c>
      <c r="B7" s="85" t="s">
        <v>14</v>
      </c>
      <c r="C7" s="52" t="s">
        <v>14</v>
      </c>
      <c r="D7" s="219"/>
      <c r="E7" s="52" t="s">
        <v>14</v>
      </c>
      <c r="F7" s="219"/>
      <c r="G7" s="52" t="s">
        <v>14</v>
      </c>
      <c r="H7" s="219"/>
      <c r="I7" s="52" t="s">
        <v>14</v>
      </c>
      <c r="J7" s="219"/>
      <c r="K7" s="52" t="s">
        <v>14</v>
      </c>
      <c r="L7" s="219"/>
      <c r="M7" s="268"/>
      <c r="N7" s="275"/>
    </row>
    <row r="8" spans="1:14" s="84" customFormat="1" ht="12.75">
      <c r="A8" s="290" t="s">
        <v>16</v>
      </c>
      <c r="B8" s="221"/>
      <c r="C8" s="54">
        <v>0</v>
      </c>
      <c r="D8" s="219"/>
      <c r="E8" s="54">
        <v>0</v>
      </c>
      <c r="F8" s="219"/>
      <c r="G8" s="54">
        <v>0</v>
      </c>
      <c r="H8" s="219"/>
      <c r="I8" s="54">
        <v>0</v>
      </c>
      <c r="J8" s="219"/>
      <c r="K8" s="54">
        <v>0</v>
      </c>
      <c r="L8" s="219"/>
      <c r="M8" s="269"/>
      <c r="N8" s="275"/>
    </row>
    <row r="9" spans="1:14" s="84" customFormat="1" ht="12.75">
      <c r="A9" s="290" t="s">
        <v>17</v>
      </c>
      <c r="B9" s="222"/>
      <c r="C9" s="55">
        <v>0</v>
      </c>
      <c r="D9" s="223"/>
      <c r="E9" s="55">
        <v>0</v>
      </c>
      <c r="F9" s="223"/>
      <c r="G9" s="55">
        <v>0</v>
      </c>
      <c r="H9" s="223"/>
      <c r="I9" s="55">
        <v>0</v>
      </c>
      <c r="J9" s="223"/>
      <c r="K9" s="55">
        <v>0</v>
      </c>
      <c r="L9" s="223"/>
      <c r="M9" s="270">
        <f>SUM(C9:K9)</f>
        <v>0</v>
      </c>
      <c r="N9" s="275"/>
    </row>
    <row r="10" spans="1:14" s="84" customFormat="1" ht="12.75">
      <c r="A10" s="290" t="s">
        <v>18</v>
      </c>
      <c r="B10" s="221"/>
      <c r="C10" s="57">
        <v>0</v>
      </c>
      <c r="D10" s="225"/>
      <c r="E10" s="57">
        <v>0</v>
      </c>
      <c r="F10" s="225"/>
      <c r="G10" s="57">
        <v>0</v>
      </c>
      <c r="H10" s="225"/>
      <c r="I10" s="57">
        <v>0</v>
      </c>
      <c r="J10" s="225"/>
      <c r="K10" s="57">
        <v>0</v>
      </c>
      <c r="L10" s="225"/>
      <c r="M10" s="271"/>
      <c r="N10" s="275"/>
    </row>
    <row r="11" spans="1:14" s="84" customFormat="1" ht="12.75">
      <c r="A11" s="290" t="s">
        <v>85</v>
      </c>
      <c r="B11" s="221"/>
      <c r="C11" s="52"/>
      <c r="D11" s="219"/>
      <c r="E11" s="52"/>
      <c r="F11" s="219"/>
      <c r="G11" s="52"/>
      <c r="H11" s="219"/>
      <c r="I11" s="52"/>
      <c r="J11" s="219"/>
      <c r="K11" s="52"/>
      <c r="L11" s="219"/>
      <c r="M11" s="268"/>
      <c r="N11" s="275"/>
    </row>
    <row r="12" spans="1:14" s="84" customFormat="1" ht="12.75">
      <c r="A12" s="290" t="s">
        <v>19</v>
      </c>
      <c r="B12" s="221"/>
      <c r="C12" s="57">
        <v>0</v>
      </c>
      <c r="D12" s="225"/>
      <c r="E12" s="57">
        <v>0</v>
      </c>
      <c r="F12" s="225"/>
      <c r="G12" s="57">
        <v>0</v>
      </c>
      <c r="H12" s="225"/>
      <c r="I12" s="57">
        <v>0</v>
      </c>
      <c r="J12" s="225"/>
      <c r="K12" s="57">
        <v>0</v>
      </c>
      <c r="L12" s="225"/>
      <c r="M12" s="271"/>
      <c r="N12" s="275"/>
    </row>
    <row r="13" spans="1:15" s="84" customFormat="1" ht="12.75">
      <c r="A13" s="290" t="s">
        <v>20</v>
      </c>
      <c r="B13" s="88"/>
      <c r="C13" s="55">
        <v>0</v>
      </c>
      <c r="D13" s="223"/>
      <c r="E13" s="55">
        <v>0</v>
      </c>
      <c r="F13" s="223"/>
      <c r="G13" s="55">
        <v>0</v>
      </c>
      <c r="H13" s="223"/>
      <c r="I13" s="55">
        <v>0</v>
      </c>
      <c r="J13" s="223"/>
      <c r="K13" s="55">
        <v>0</v>
      </c>
      <c r="L13" s="223"/>
      <c r="M13" s="272" t="e">
        <f>M14/M9</f>
        <v>#DIV/0!</v>
      </c>
      <c r="N13" s="276"/>
      <c r="O13" s="90"/>
    </row>
    <row r="14" spans="1:15" s="233" customFormat="1" ht="12.75">
      <c r="A14" s="295" t="s">
        <v>21</v>
      </c>
      <c r="B14" s="228"/>
      <c r="C14" s="229">
        <f>C13*C9</f>
        <v>0</v>
      </c>
      <c r="D14" s="230"/>
      <c r="E14" s="229">
        <f>E13*E9</f>
        <v>0</v>
      </c>
      <c r="F14" s="230"/>
      <c r="G14" s="229">
        <f>G13*G9</f>
        <v>0</v>
      </c>
      <c r="H14" s="230"/>
      <c r="I14" s="229">
        <f>I13*I9</f>
        <v>0</v>
      </c>
      <c r="J14" s="230"/>
      <c r="K14" s="229">
        <f>K13*K9</f>
        <v>0</v>
      </c>
      <c r="L14" s="230"/>
      <c r="M14" s="273">
        <f>SUM(C14:K14)</f>
        <v>0</v>
      </c>
      <c r="N14" s="277"/>
      <c r="O14" s="232"/>
    </row>
    <row r="15" spans="1:15" s="84" customFormat="1" ht="12.75">
      <c r="A15" s="290" t="s">
        <v>22</v>
      </c>
      <c r="B15" s="95"/>
      <c r="C15" s="96">
        <v>0</v>
      </c>
      <c r="D15" s="219"/>
      <c r="E15" s="96">
        <v>0</v>
      </c>
      <c r="F15" s="219"/>
      <c r="G15" s="96">
        <v>0</v>
      </c>
      <c r="H15" s="219"/>
      <c r="I15" s="96">
        <v>0</v>
      </c>
      <c r="J15" s="219"/>
      <c r="K15" s="96">
        <v>0</v>
      </c>
      <c r="L15" s="219"/>
      <c r="M15" s="274" t="e">
        <f>M16/M9</f>
        <v>#DIV/0!</v>
      </c>
      <c r="N15" s="278" t="e">
        <f>(B15/M15)-1</f>
        <v>#DIV/0!</v>
      </c>
      <c r="O15" s="90"/>
    </row>
    <row r="16" spans="1:15" s="239" customFormat="1" ht="12.75">
      <c r="A16" s="296" t="s">
        <v>23</v>
      </c>
      <c r="B16" s="234"/>
      <c r="C16" s="235">
        <f>C9*C15</f>
        <v>0</v>
      </c>
      <c r="D16" s="236"/>
      <c r="E16" s="235">
        <f>E9*E15</f>
        <v>0</v>
      </c>
      <c r="F16" s="236"/>
      <c r="G16" s="235">
        <f>G9*G15</f>
        <v>0</v>
      </c>
      <c r="H16" s="236"/>
      <c r="I16" s="235">
        <f>I9*I15</f>
        <v>0</v>
      </c>
      <c r="J16" s="236"/>
      <c r="K16" s="235">
        <f>K9*K15</f>
        <v>0</v>
      </c>
      <c r="L16" s="236"/>
      <c r="M16" s="274">
        <f>SUM(C16:K16)</f>
        <v>0</v>
      </c>
      <c r="N16" s="279"/>
      <c r="O16" s="238"/>
    </row>
    <row r="17" spans="1:15" s="239" customFormat="1" ht="12.75">
      <c r="A17" s="297" t="s">
        <v>86</v>
      </c>
      <c r="B17" s="240" t="e">
        <f>B15/B13</f>
        <v>#DIV/0!</v>
      </c>
      <c r="C17" s="241">
        <f>IF(C13&gt;0,C15/C13,0)</f>
        <v>0</v>
      </c>
      <c r="D17" s="242"/>
      <c r="E17" s="241">
        <f>IF(E13&gt;0,E15/E13,0)</f>
        <v>0</v>
      </c>
      <c r="F17" s="242"/>
      <c r="G17" s="241">
        <f>IF(G13&gt;0,G15/G13,0)</f>
        <v>0</v>
      </c>
      <c r="H17" s="242"/>
      <c r="I17" s="241">
        <f>IF(I13&gt;0,I15/I13,0)</f>
        <v>0</v>
      </c>
      <c r="J17" s="242"/>
      <c r="K17" s="241">
        <f>IF(K13&gt;0,K15/K13,0)</f>
        <v>0</v>
      </c>
      <c r="L17" s="242"/>
      <c r="M17" s="303" t="e">
        <f>M16/M14</f>
        <v>#DIV/0!</v>
      </c>
      <c r="N17" s="304" t="e">
        <f>(B17/M17)-1</f>
        <v>#DIV/0!</v>
      </c>
      <c r="O17" s="238"/>
    </row>
    <row r="18" spans="1:24" s="84" customFormat="1" ht="12.75">
      <c r="A18" s="298" t="s">
        <v>24</v>
      </c>
      <c r="B18" s="85"/>
      <c r="C18" s="52"/>
      <c r="D18" s="219"/>
      <c r="E18" s="52"/>
      <c r="F18" s="332"/>
      <c r="G18" s="52"/>
      <c r="H18" s="219"/>
      <c r="I18" s="52"/>
      <c r="J18" s="219"/>
      <c r="K18" s="52"/>
      <c r="L18" s="219"/>
      <c r="M18" s="52"/>
      <c r="N18" s="280"/>
      <c r="O18" s="104"/>
      <c r="P18" s="105"/>
      <c r="Q18" s="104"/>
      <c r="R18" s="104"/>
      <c r="S18" s="105"/>
      <c r="T18" s="105"/>
      <c r="U18" s="105"/>
      <c r="V18" s="105"/>
      <c r="W18" s="105"/>
      <c r="X18" s="105"/>
    </row>
    <row r="19" spans="1:24" s="84" customFormat="1" ht="12.75">
      <c r="A19" s="298" t="s">
        <v>87</v>
      </c>
      <c r="B19" s="85"/>
      <c r="C19" s="52"/>
      <c r="D19" s="219"/>
      <c r="E19" s="52"/>
      <c r="F19" s="332"/>
      <c r="G19" s="52"/>
      <c r="H19" s="219"/>
      <c r="I19" s="52"/>
      <c r="J19" s="219"/>
      <c r="K19" s="52"/>
      <c r="L19" s="219"/>
      <c r="M19" s="52"/>
      <c r="N19" s="280"/>
      <c r="O19" s="104"/>
      <c r="P19" s="105"/>
      <c r="Q19" s="104"/>
      <c r="R19" s="104"/>
      <c r="S19" s="105"/>
      <c r="T19" s="105"/>
      <c r="U19" s="105"/>
      <c r="V19" s="105"/>
      <c r="W19" s="105"/>
      <c r="X19" s="105"/>
    </row>
    <row r="20" spans="1:24" s="84" customFormat="1" ht="12.75">
      <c r="A20" s="299" t="s">
        <v>25</v>
      </c>
      <c r="B20" s="85"/>
      <c r="C20" s="52"/>
      <c r="D20" s="219"/>
      <c r="E20" s="52"/>
      <c r="F20" s="332"/>
      <c r="G20" s="52"/>
      <c r="H20" s="219"/>
      <c r="I20" s="52"/>
      <c r="J20" s="219"/>
      <c r="K20" s="52"/>
      <c r="L20" s="219"/>
      <c r="M20" s="52"/>
      <c r="N20" s="280"/>
      <c r="O20" s="104"/>
      <c r="P20" s="105"/>
      <c r="Q20" s="104"/>
      <c r="R20" s="104"/>
      <c r="S20" s="105"/>
      <c r="T20" s="105"/>
      <c r="U20" s="105"/>
      <c r="V20" s="105"/>
      <c r="W20" s="105"/>
      <c r="X20" s="105"/>
    </row>
    <row r="21" spans="1:24" s="84" customFormat="1" ht="12.75">
      <c r="A21" s="299" t="s">
        <v>26</v>
      </c>
      <c r="B21" s="85"/>
      <c r="C21" s="52"/>
      <c r="D21" s="219"/>
      <c r="E21" s="52"/>
      <c r="F21" s="332"/>
      <c r="G21" s="52"/>
      <c r="H21" s="219"/>
      <c r="I21" s="52"/>
      <c r="J21" s="219"/>
      <c r="K21" s="52"/>
      <c r="L21" s="219"/>
      <c r="M21" s="52"/>
      <c r="N21" s="280"/>
      <c r="O21" s="104"/>
      <c r="P21" s="105"/>
      <c r="Q21" s="104"/>
      <c r="R21" s="104"/>
      <c r="S21" s="105"/>
      <c r="T21" s="105"/>
      <c r="U21" s="105"/>
      <c r="V21" s="105"/>
      <c r="W21" s="105"/>
      <c r="X21" s="105"/>
    </row>
    <row r="22" spans="1:24" s="84" customFormat="1" ht="12.75">
      <c r="A22" s="299" t="s">
        <v>27</v>
      </c>
      <c r="B22" s="228">
        <f>B13</f>
        <v>0</v>
      </c>
      <c r="C22" s="52"/>
      <c r="D22" s="219"/>
      <c r="E22" s="52"/>
      <c r="F22" s="332"/>
      <c r="G22" s="52"/>
      <c r="H22" s="219"/>
      <c r="I22" s="52"/>
      <c r="J22" s="219"/>
      <c r="K22" s="52"/>
      <c r="L22" s="219"/>
      <c r="M22" s="52"/>
      <c r="N22" s="280"/>
      <c r="O22" s="104"/>
      <c r="P22" s="105"/>
      <c r="Q22" s="104"/>
      <c r="R22" s="104"/>
      <c r="S22" s="105"/>
      <c r="T22" s="105"/>
      <c r="U22" s="105"/>
      <c r="V22" s="105"/>
      <c r="W22" s="105"/>
      <c r="X22" s="105"/>
    </row>
    <row r="23" spans="1:24" s="84" customFormat="1" ht="12.75">
      <c r="A23" s="299" t="s">
        <v>94</v>
      </c>
      <c r="B23" s="222"/>
      <c r="C23" s="52"/>
      <c r="D23" s="219"/>
      <c r="E23" s="52"/>
      <c r="F23" s="332"/>
      <c r="G23" s="52"/>
      <c r="H23" s="219"/>
      <c r="I23" s="52"/>
      <c r="J23" s="219"/>
      <c r="K23" s="52"/>
      <c r="L23" s="219"/>
      <c r="M23" s="52"/>
      <c r="N23" s="280"/>
      <c r="O23" s="104"/>
      <c r="P23" s="105"/>
      <c r="Q23" s="104"/>
      <c r="R23" s="104"/>
      <c r="S23" s="105"/>
      <c r="T23" s="105"/>
      <c r="U23" s="105"/>
      <c r="V23" s="105"/>
      <c r="W23" s="105"/>
      <c r="X23" s="105"/>
    </row>
    <row r="24" spans="1:24" s="84" customFormat="1" ht="12.75">
      <c r="A24" s="298" t="s">
        <v>88</v>
      </c>
      <c r="B24" s="85"/>
      <c r="C24" s="52"/>
      <c r="D24" s="219"/>
      <c r="E24" s="52"/>
      <c r="F24" s="332"/>
      <c r="G24" s="52"/>
      <c r="H24" s="219"/>
      <c r="I24" s="52"/>
      <c r="J24" s="219"/>
      <c r="K24" s="52"/>
      <c r="L24" s="219"/>
      <c r="M24" s="52"/>
      <c r="N24" s="280"/>
      <c r="O24" s="104"/>
      <c r="P24" s="105"/>
      <c r="Q24" s="104"/>
      <c r="R24" s="104"/>
      <c r="S24" s="105"/>
      <c r="T24" s="105"/>
      <c r="U24" s="105"/>
      <c r="V24" s="105"/>
      <c r="W24" s="105"/>
      <c r="X24" s="105"/>
    </row>
    <row r="25" spans="1:14" s="84" customFormat="1" ht="12.75">
      <c r="A25" s="294" t="s">
        <v>28</v>
      </c>
      <c r="B25" s="216"/>
      <c r="C25" s="217"/>
      <c r="D25" s="329"/>
      <c r="E25" s="217"/>
      <c r="F25" s="218"/>
      <c r="G25" s="217"/>
      <c r="H25" s="329"/>
      <c r="I25" s="217"/>
      <c r="J25" s="329"/>
      <c r="K25" s="217"/>
      <c r="L25" s="329"/>
      <c r="M25" s="288"/>
      <c r="N25" s="302"/>
    </row>
    <row r="26" spans="1:14" ht="12.75">
      <c r="A26" s="252" t="s">
        <v>29</v>
      </c>
      <c r="B26" s="109"/>
      <c r="C26" s="52"/>
      <c r="D26" s="219"/>
      <c r="E26" s="52"/>
      <c r="F26" s="332"/>
      <c r="G26" s="52"/>
      <c r="H26" s="219"/>
      <c r="I26" s="52"/>
      <c r="J26" s="219"/>
      <c r="K26" s="52"/>
      <c r="L26" s="219"/>
      <c r="M26" s="52"/>
      <c r="N26" s="281"/>
    </row>
    <row r="27" spans="1:14" ht="12.75">
      <c r="A27" s="252" t="s">
        <v>90</v>
      </c>
      <c r="B27" s="109"/>
      <c r="C27" s="52"/>
      <c r="D27" s="219"/>
      <c r="E27" s="52"/>
      <c r="F27" s="332"/>
      <c r="G27" s="52"/>
      <c r="H27" s="219"/>
      <c r="I27" s="52"/>
      <c r="J27" s="219"/>
      <c r="K27" s="52"/>
      <c r="L27" s="219"/>
      <c r="M27" s="52"/>
      <c r="N27" s="281"/>
    </row>
    <row r="28" spans="1:14" ht="12.75">
      <c r="A28" s="252" t="s">
        <v>91</v>
      </c>
      <c r="B28" s="109"/>
      <c r="C28" s="52"/>
      <c r="D28" s="219"/>
      <c r="E28" s="52"/>
      <c r="F28" s="332"/>
      <c r="G28" s="52"/>
      <c r="H28" s="219"/>
      <c r="I28" s="52"/>
      <c r="J28" s="219"/>
      <c r="K28" s="52"/>
      <c r="L28" s="219"/>
      <c r="M28" s="52"/>
      <c r="N28" s="281"/>
    </row>
    <row r="29" spans="1:14" ht="12.75">
      <c r="A29" s="252" t="s">
        <v>92</v>
      </c>
      <c r="B29" s="109"/>
      <c r="C29" s="52"/>
      <c r="D29" s="219"/>
      <c r="E29" s="52"/>
      <c r="F29" s="332"/>
      <c r="G29" s="52"/>
      <c r="H29" s="219"/>
      <c r="I29" s="52"/>
      <c r="J29" s="219"/>
      <c r="K29" s="52"/>
      <c r="L29" s="219"/>
      <c r="M29" s="52"/>
      <c r="N29" s="281"/>
    </row>
    <row r="30" spans="1:14" ht="12.75">
      <c r="A30" s="252" t="s">
        <v>93</v>
      </c>
      <c r="B30" s="109"/>
      <c r="C30" s="52"/>
      <c r="D30" s="219"/>
      <c r="E30" s="52"/>
      <c r="F30" s="332"/>
      <c r="G30" s="52"/>
      <c r="H30" s="219"/>
      <c r="I30" s="52"/>
      <c r="J30" s="219"/>
      <c r="K30" s="52"/>
      <c r="L30" s="219"/>
      <c r="M30" s="52"/>
      <c r="N30" s="281"/>
    </row>
    <row r="31" spans="1:14" ht="12.75">
      <c r="A31" s="252" t="s">
        <v>34</v>
      </c>
      <c r="B31" s="109"/>
      <c r="C31" s="52"/>
      <c r="D31" s="219"/>
      <c r="E31" s="52"/>
      <c r="F31" s="332"/>
      <c r="G31" s="52"/>
      <c r="H31" s="219"/>
      <c r="I31" s="52"/>
      <c r="J31" s="219"/>
      <c r="K31" s="52"/>
      <c r="L31" s="219"/>
      <c r="M31" s="52"/>
      <c r="N31" s="281"/>
    </row>
    <row r="32" spans="1:14" ht="12.75">
      <c r="A32" s="252" t="s">
        <v>35</v>
      </c>
      <c r="B32" s="109"/>
      <c r="C32" s="52"/>
      <c r="D32" s="219"/>
      <c r="E32" s="52"/>
      <c r="F32" s="332"/>
      <c r="G32" s="52"/>
      <c r="H32" s="219"/>
      <c r="I32" s="52"/>
      <c r="J32" s="219"/>
      <c r="K32" s="52"/>
      <c r="L32" s="219"/>
      <c r="M32" s="52"/>
      <c r="N32" s="281"/>
    </row>
    <row r="33" spans="1:14" ht="12.75">
      <c r="A33" s="252" t="s">
        <v>36</v>
      </c>
      <c r="B33" s="109"/>
      <c r="C33" s="52"/>
      <c r="D33" s="219"/>
      <c r="E33" s="52"/>
      <c r="F33" s="332"/>
      <c r="G33" s="52"/>
      <c r="H33" s="219"/>
      <c r="I33" s="52"/>
      <c r="J33" s="219"/>
      <c r="K33" s="52"/>
      <c r="L33" s="219"/>
      <c r="M33" s="52"/>
      <c r="N33" s="281"/>
    </row>
    <row r="34" spans="1:14" ht="12.75">
      <c r="A34" s="286" t="s">
        <v>37</v>
      </c>
      <c r="B34" s="227"/>
      <c r="C34" s="217"/>
      <c r="D34" s="329"/>
      <c r="E34" s="217"/>
      <c r="F34" s="218"/>
      <c r="G34" s="217"/>
      <c r="H34" s="329"/>
      <c r="I34" s="217"/>
      <c r="J34" s="329"/>
      <c r="K34" s="217"/>
      <c r="L34" s="329"/>
      <c r="M34" s="288"/>
      <c r="N34" s="305"/>
    </row>
    <row r="35" spans="1:14" ht="12.75">
      <c r="A35" s="252" t="s">
        <v>38</v>
      </c>
      <c r="B35" s="109"/>
      <c r="C35" s="52"/>
      <c r="D35" s="219"/>
      <c r="E35" s="52"/>
      <c r="F35" s="332"/>
      <c r="G35" s="52"/>
      <c r="H35" s="219"/>
      <c r="I35" s="52"/>
      <c r="J35" s="219"/>
      <c r="K35" s="52"/>
      <c r="L35" s="219"/>
      <c r="M35" s="52"/>
      <c r="N35" s="281"/>
    </row>
    <row r="36" spans="1:14" ht="12.75">
      <c r="A36" s="252" t="s">
        <v>39</v>
      </c>
      <c r="B36" s="109"/>
      <c r="C36" s="52"/>
      <c r="D36" s="219"/>
      <c r="E36" s="52"/>
      <c r="F36" s="332"/>
      <c r="G36" s="52"/>
      <c r="H36" s="219"/>
      <c r="I36" s="52"/>
      <c r="J36" s="219"/>
      <c r="K36" s="52"/>
      <c r="L36" s="219"/>
      <c r="M36" s="52"/>
      <c r="N36" s="281"/>
    </row>
    <row r="37" spans="1:14" ht="12.75">
      <c r="A37" s="252" t="s">
        <v>40</v>
      </c>
      <c r="B37" s="109"/>
      <c r="C37" s="52"/>
      <c r="D37" s="219"/>
      <c r="E37" s="52"/>
      <c r="F37" s="332"/>
      <c r="G37" s="52"/>
      <c r="H37" s="219"/>
      <c r="I37" s="52"/>
      <c r="J37" s="219"/>
      <c r="K37" s="52"/>
      <c r="L37" s="219"/>
      <c r="M37" s="52"/>
      <c r="N37" s="281"/>
    </row>
    <row r="38" spans="1:14" ht="12.75">
      <c r="A38" s="252" t="s">
        <v>41</v>
      </c>
      <c r="B38" s="109"/>
      <c r="C38" s="52"/>
      <c r="D38" s="219"/>
      <c r="E38" s="52"/>
      <c r="F38" s="332"/>
      <c r="G38" s="52"/>
      <c r="H38" s="219"/>
      <c r="I38" s="52"/>
      <c r="J38" s="219"/>
      <c r="K38" s="52"/>
      <c r="L38" s="219"/>
      <c r="M38" s="52"/>
      <c r="N38" s="281"/>
    </row>
    <row r="39" spans="1:14" ht="12.75">
      <c r="A39" s="252" t="s">
        <v>42</v>
      </c>
      <c r="B39" s="109"/>
      <c r="C39" s="52"/>
      <c r="D39" s="219"/>
      <c r="E39" s="52"/>
      <c r="F39" s="332"/>
      <c r="G39" s="52"/>
      <c r="H39" s="219"/>
      <c r="I39" s="52"/>
      <c r="J39" s="219"/>
      <c r="K39" s="52"/>
      <c r="L39" s="219"/>
      <c r="M39" s="52"/>
      <c r="N39" s="281"/>
    </row>
    <row r="40" spans="1:14" ht="12.75">
      <c r="A40" s="252" t="s">
        <v>43</v>
      </c>
      <c r="B40" s="109"/>
      <c r="C40" s="52"/>
      <c r="D40" s="219"/>
      <c r="E40" s="52"/>
      <c r="F40" s="332"/>
      <c r="G40" s="52"/>
      <c r="H40" s="219"/>
      <c r="I40" s="52"/>
      <c r="J40" s="219"/>
      <c r="K40" s="52"/>
      <c r="L40" s="219"/>
      <c r="M40" s="52"/>
      <c r="N40" s="281"/>
    </row>
    <row r="41" spans="1:14" ht="12.75">
      <c r="A41" s="252" t="s">
        <v>44</v>
      </c>
      <c r="B41" s="109"/>
      <c r="C41" s="52"/>
      <c r="D41" s="219"/>
      <c r="E41" s="52"/>
      <c r="F41" s="332"/>
      <c r="G41" s="52"/>
      <c r="H41" s="219"/>
      <c r="I41" s="52"/>
      <c r="J41" s="219"/>
      <c r="K41" s="52"/>
      <c r="L41" s="219"/>
      <c r="M41" s="52"/>
      <c r="N41" s="281"/>
    </row>
    <row r="42" spans="1:14" ht="12.75">
      <c r="A42" s="252" t="s">
        <v>45</v>
      </c>
      <c r="B42" s="109"/>
      <c r="C42" s="52"/>
      <c r="D42" s="219"/>
      <c r="E42" s="52"/>
      <c r="F42" s="332"/>
      <c r="G42" s="52"/>
      <c r="H42" s="219"/>
      <c r="I42" s="52"/>
      <c r="J42" s="219"/>
      <c r="K42" s="52"/>
      <c r="L42" s="219"/>
      <c r="M42" s="52"/>
      <c r="N42" s="281"/>
    </row>
    <row r="43" spans="1:14" ht="12.75">
      <c r="A43" s="252" t="s">
        <v>46</v>
      </c>
      <c r="B43" s="109"/>
      <c r="C43" s="52"/>
      <c r="D43" s="219"/>
      <c r="E43" s="52"/>
      <c r="F43" s="332"/>
      <c r="G43" s="52"/>
      <c r="H43" s="219"/>
      <c r="I43" s="52"/>
      <c r="J43" s="219"/>
      <c r="K43" s="52"/>
      <c r="L43" s="219"/>
      <c r="M43" s="52"/>
      <c r="N43" s="281"/>
    </row>
    <row r="44" spans="1:14" ht="12.75">
      <c r="A44" s="252" t="s">
        <v>47</v>
      </c>
      <c r="B44" s="109"/>
      <c r="C44" s="52"/>
      <c r="D44" s="219"/>
      <c r="E44" s="52"/>
      <c r="F44" s="332"/>
      <c r="G44" s="52"/>
      <c r="H44" s="219"/>
      <c r="I44" s="52"/>
      <c r="J44" s="219"/>
      <c r="K44" s="52"/>
      <c r="L44" s="219"/>
      <c r="M44" s="52"/>
      <c r="N44" s="281"/>
    </row>
    <row r="45" spans="1:14" ht="12.75">
      <c r="A45" s="286" t="s">
        <v>48</v>
      </c>
      <c r="B45" s="227"/>
      <c r="C45" s="217"/>
      <c r="D45" s="329"/>
      <c r="E45" s="217"/>
      <c r="F45" s="218"/>
      <c r="G45" s="217"/>
      <c r="H45" s="329"/>
      <c r="I45" s="217"/>
      <c r="J45" s="329"/>
      <c r="K45" s="217"/>
      <c r="L45" s="329"/>
      <c r="M45" s="288"/>
      <c r="N45" s="305"/>
    </row>
    <row r="46" spans="1:14" ht="12.75">
      <c r="A46" s="252" t="s">
        <v>49</v>
      </c>
      <c r="B46" s="109"/>
      <c r="C46" s="52"/>
      <c r="D46" s="219"/>
      <c r="E46" s="52"/>
      <c r="F46" s="332"/>
      <c r="G46" s="52"/>
      <c r="H46" s="219"/>
      <c r="I46" s="52"/>
      <c r="J46" s="219"/>
      <c r="K46" s="52"/>
      <c r="L46" s="219"/>
      <c r="M46" s="52"/>
      <c r="N46" s="281"/>
    </row>
    <row r="47" spans="1:14" ht="12.75">
      <c r="A47" s="252" t="s">
        <v>50</v>
      </c>
      <c r="B47" s="109"/>
      <c r="C47" s="52"/>
      <c r="D47" s="219"/>
      <c r="E47" s="52"/>
      <c r="F47" s="332"/>
      <c r="G47" s="52"/>
      <c r="H47" s="219"/>
      <c r="I47" s="52"/>
      <c r="J47" s="219"/>
      <c r="K47" s="52"/>
      <c r="L47" s="219"/>
      <c r="M47" s="52"/>
      <c r="N47" s="281"/>
    </row>
    <row r="48" spans="1:14" ht="12.75">
      <c r="A48" s="252" t="s">
        <v>51</v>
      </c>
      <c r="B48" s="109"/>
      <c r="C48" s="52"/>
      <c r="D48" s="219"/>
      <c r="E48" s="52"/>
      <c r="F48" s="332"/>
      <c r="G48" s="52"/>
      <c r="H48" s="219"/>
      <c r="I48" s="52"/>
      <c r="J48" s="219"/>
      <c r="K48" s="52"/>
      <c r="L48" s="219"/>
      <c r="M48" s="52"/>
      <c r="N48" s="281"/>
    </row>
    <row r="49" spans="1:14" ht="12.75">
      <c r="A49" s="252" t="s">
        <v>52</v>
      </c>
      <c r="B49" s="109"/>
      <c r="C49" s="52"/>
      <c r="D49" s="219"/>
      <c r="E49" s="52"/>
      <c r="F49" s="332"/>
      <c r="G49" s="52"/>
      <c r="H49" s="219"/>
      <c r="I49" s="52"/>
      <c r="J49" s="219"/>
      <c r="K49" s="52"/>
      <c r="L49" s="219"/>
      <c r="M49" s="52"/>
      <c r="N49" s="281"/>
    </row>
    <row r="50" spans="1:14" ht="12.75">
      <c r="A50" s="252" t="s">
        <v>53</v>
      </c>
      <c r="B50" s="109"/>
      <c r="C50" s="52"/>
      <c r="D50" s="219"/>
      <c r="E50" s="52"/>
      <c r="F50" s="332"/>
      <c r="G50" s="52"/>
      <c r="H50" s="219"/>
      <c r="I50" s="52"/>
      <c r="J50" s="219"/>
      <c r="K50" s="52"/>
      <c r="L50" s="219"/>
      <c r="M50" s="52"/>
      <c r="N50" s="281"/>
    </row>
    <row r="51" spans="1:14" ht="12.75">
      <c r="A51" s="252" t="s">
        <v>54</v>
      </c>
      <c r="B51" s="109"/>
      <c r="C51" s="52"/>
      <c r="D51" s="219"/>
      <c r="E51" s="52"/>
      <c r="F51" s="332"/>
      <c r="G51" s="52"/>
      <c r="H51" s="219"/>
      <c r="I51" s="52"/>
      <c r="J51" s="219"/>
      <c r="K51" s="52"/>
      <c r="L51" s="219"/>
      <c r="M51" s="52"/>
      <c r="N51" s="281"/>
    </row>
    <row r="52" spans="1:14" ht="12.75">
      <c r="A52" s="252" t="s">
        <v>55</v>
      </c>
      <c r="B52" s="109"/>
      <c r="C52" s="52"/>
      <c r="D52" s="219"/>
      <c r="E52" s="52"/>
      <c r="F52" s="332"/>
      <c r="G52" s="52"/>
      <c r="H52" s="219"/>
      <c r="I52" s="52"/>
      <c r="J52" s="219"/>
      <c r="K52" s="52"/>
      <c r="L52" s="219"/>
      <c r="M52" s="52"/>
      <c r="N52" s="281"/>
    </row>
    <row r="53" spans="1:14" ht="12.75">
      <c r="A53" s="286" t="s">
        <v>56</v>
      </c>
      <c r="B53" s="287"/>
      <c r="C53" s="288"/>
      <c r="D53" s="330"/>
      <c r="E53" s="288"/>
      <c r="F53" s="333"/>
      <c r="G53" s="288"/>
      <c r="H53" s="330"/>
      <c r="I53" s="288"/>
      <c r="J53" s="330"/>
      <c r="K53" s="288"/>
      <c r="L53" s="330"/>
      <c r="M53" s="288"/>
      <c r="N53" s="305"/>
    </row>
    <row r="54" spans="1:14" ht="12.75">
      <c r="A54" s="252" t="s">
        <v>57</v>
      </c>
      <c r="B54" s="109"/>
      <c r="C54" s="52"/>
      <c r="D54" s="219"/>
      <c r="E54" s="52"/>
      <c r="F54" s="332"/>
      <c r="G54" s="52"/>
      <c r="H54" s="219"/>
      <c r="I54" s="52"/>
      <c r="J54" s="219"/>
      <c r="K54" s="52"/>
      <c r="L54" s="219"/>
      <c r="M54" s="52"/>
      <c r="N54" s="281"/>
    </row>
    <row r="55" spans="1:14" ht="12.75">
      <c r="A55" s="252" t="s">
        <v>58</v>
      </c>
      <c r="B55" s="109"/>
      <c r="C55" s="52"/>
      <c r="D55" s="219"/>
      <c r="E55" s="52"/>
      <c r="F55" s="332"/>
      <c r="G55" s="52"/>
      <c r="H55" s="219"/>
      <c r="I55" s="52"/>
      <c r="J55" s="219"/>
      <c r="K55" s="52"/>
      <c r="L55" s="219"/>
      <c r="M55" s="52"/>
      <c r="N55" s="281"/>
    </row>
    <row r="56" spans="1:14" ht="12.75">
      <c r="A56" s="252" t="s">
        <v>59</v>
      </c>
      <c r="B56" s="109"/>
      <c r="C56" s="52"/>
      <c r="D56" s="219"/>
      <c r="E56" s="52"/>
      <c r="F56" s="332"/>
      <c r="G56" s="52"/>
      <c r="H56" s="219"/>
      <c r="I56" s="52"/>
      <c r="J56" s="219"/>
      <c r="K56" s="52"/>
      <c r="L56" s="219"/>
      <c r="M56" s="52"/>
      <c r="N56" s="281"/>
    </row>
    <row r="57" spans="1:14" ht="12.75">
      <c r="A57" s="252" t="s">
        <v>60</v>
      </c>
      <c r="B57" s="109"/>
      <c r="C57" s="52"/>
      <c r="D57" s="219"/>
      <c r="E57" s="52"/>
      <c r="F57" s="332"/>
      <c r="G57" s="52"/>
      <c r="H57" s="219"/>
      <c r="I57" s="52"/>
      <c r="J57" s="219"/>
      <c r="K57" s="52"/>
      <c r="L57" s="219"/>
      <c r="M57" s="52"/>
      <c r="N57" s="281"/>
    </row>
    <row r="58" spans="1:14" ht="12.75">
      <c r="A58" s="252" t="s">
        <v>61</v>
      </c>
      <c r="B58" s="109"/>
      <c r="C58" s="52"/>
      <c r="D58" s="219"/>
      <c r="E58" s="52"/>
      <c r="F58" s="332"/>
      <c r="G58" s="52"/>
      <c r="H58" s="219"/>
      <c r="I58" s="52"/>
      <c r="J58" s="219"/>
      <c r="K58" s="52"/>
      <c r="L58" s="219"/>
      <c r="M58" s="52"/>
      <c r="N58" s="281"/>
    </row>
    <row r="59" spans="1:14" ht="12.75">
      <c r="A59" s="252" t="s">
        <v>62</v>
      </c>
      <c r="B59" s="109"/>
      <c r="C59" s="52"/>
      <c r="D59" s="219"/>
      <c r="E59" s="52"/>
      <c r="F59" s="332"/>
      <c r="G59" s="52"/>
      <c r="H59" s="219"/>
      <c r="I59" s="52"/>
      <c r="J59" s="219"/>
      <c r="K59" s="52"/>
      <c r="L59" s="219"/>
      <c r="M59" s="52"/>
      <c r="N59" s="281"/>
    </row>
    <row r="60" spans="1:14" ht="12.75">
      <c r="A60" s="252" t="s">
        <v>63</v>
      </c>
      <c r="B60" s="109"/>
      <c r="C60" s="52"/>
      <c r="D60" s="219"/>
      <c r="E60" s="52"/>
      <c r="F60" s="332"/>
      <c r="G60" s="52"/>
      <c r="H60" s="219"/>
      <c r="I60" s="52"/>
      <c r="J60" s="219"/>
      <c r="K60" s="52"/>
      <c r="L60" s="219"/>
      <c r="M60" s="52"/>
      <c r="N60" s="281"/>
    </row>
    <row r="61" spans="1:14" ht="12.75">
      <c r="A61" s="286" t="s">
        <v>64</v>
      </c>
      <c r="B61" s="287"/>
      <c r="C61" s="288"/>
      <c r="D61" s="330"/>
      <c r="E61" s="288"/>
      <c r="F61" s="333"/>
      <c r="G61" s="288"/>
      <c r="H61" s="330"/>
      <c r="I61" s="288"/>
      <c r="J61" s="330"/>
      <c r="K61" s="288"/>
      <c r="L61" s="330"/>
      <c r="M61" s="288"/>
      <c r="N61" s="305"/>
    </row>
    <row r="62" spans="1:14" ht="12.75">
      <c r="A62" s="252" t="s">
        <v>65</v>
      </c>
      <c r="B62" s="109"/>
      <c r="C62" s="52"/>
      <c r="D62" s="219"/>
      <c r="E62" s="52"/>
      <c r="F62" s="332"/>
      <c r="G62" s="52"/>
      <c r="H62" s="219"/>
      <c r="I62" s="52"/>
      <c r="J62" s="219"/>
      <c r="K62" s="52"/>
      <c r="L62" s="219"/>
      <c r="M62" s="52"/>
      <c r="N62" s="281"/>
    </row>
    <row r="63" spans="1:14" ht="12.75">
      <c r="A63" s="252" t="s">
        <v>66</v>
      </c>
      <c r="B63" s="109"/>
      <c r="C63" s="52"/>
      <c r="D63" s="219"/>
      <c r="E63" s="52"/>
      <c r="F63" s="332"/>
      <c r="G63" s="52"/>
      <c r="H63" s="219"/>
      <c r="I63" s="52"/>
      <c r="J63" s="219"/>
      <c r="K63" s="52"/>
      <c r="L63" s="219"/>
      <c r="M63" s="52"/>
      <c r="N63" s="281"/>
    </row>
    <row r="64" spans="1:14" ht="12.75">
      <c r="A64" s="252" t="s">
        <v>67</v>
      </c>
      <c r="B64" s="109"/>
      <c r="C64" s="52"/>
      <c r="D64" s="219"/>
      <c r="E64" s="52"/>
      <c r="F64" s="332"/>
      <c r="G64" s="52"/>
      <c r="H64" s="219"/>
      <c r="I64" s="52"/>
      <c r="J64" s="219"/>
      <c r="K64" s="52"/>
      <c r="L64" s="219"/>
      <c r="M64" s="52"/>
      <c r="N64" s="281"/>
    </row>
    <row r="65" spans="1:14" ht="12.75">
      <c r="A65" s="252" t="s">
        <v>68</v>
      </c>
      <c r="B65" s="109"/>
      <c r="C65" s="52"/>
      <c r="D65" s="219"/>
      <c r="E65" s="52"/>
      <c r="F65" s="332"/>
      <c r="G65" s="52"/>
      <c r="H65" s="219"/>
      <c r="I65" s="52"/>
      <c r="J65" s="219"/>
      <c r="K65" s="52"/>
      <c r="L65" s="219"/>
      <c r="M65" s="52"/>
      <c r="N65" s="281"/>
    </row>
    <row r="66" spans="1:14" ht="12.75">
      <c r="A66" s="252" t="s">
        <v>69</v>
      </c>
      <c r="B66" s="109"/>
      <c r="C66" s="52"/>
      <c r="D66" s="219"/>
      <c r="E66" s="52"/>
      <c r="F66" s="332"/>
      <c r="G66" s="52"/>
      <c r="H66" s="219"/>
      <c r="I66" s="52"/>
      <c r="J66" s="219"/>
      <c r="K66" s="52"/>
      <c r="L66" s="219"/>
      <c r="M66" s="52"/>
      <c r="N66" s="281"/>
    </row>
    <row r="67" spans="1:14" ht="12.75">
      <c r="A67" s="252" t="s">
        <v>70</v>
      </c>
      <c r="B67" s="109"/>
      <c r="C67" s="52"/>
      <c r="D67" s="219"/>
      <c r="E67" s="52"/>
      <c r="F67" s="332"/>
      <c r="G67" s="52"/>
      <c r="H67" s="219"/>
      <c r="I67" s="52"/>
      <c r="J67" s="219"/>
      <c r="K67" s="52"/>
      <c r="L67" s="219"/>
      <c r="M67" s="52"/>
      <c r="N67" s="281"/>
    </row>
    <row r="68" spans="1:14" ht="12.75">
      <c r="A68" s="252" t="s">
        <v>71</v>
      </c>
      <c r="B68" s="109"/>
      <c r="C68" s="52"/>
      <c r="D68" s="219"/>
      <c r="E68" s="52"/>
      <c r="F68" s="332"/>
      <c r="G68" s="52"/>
      <c r="H68" s="219"/>
      <c r="I68" s="52"/>
      <c r="J68" s="219"/>
      <c r="K68" s="52"/>
      <c r="L68" s="219"/>
      <c r="M68" s="52"/>
      <c r="N68" s="281"/>
    </row>
    <row r="69" spans="1:14" ht="12.75">
      <c r="A69" s="252" t="s">
        <v>72</v>
      </c>
      <c r="B69" s="109"/>
      <c r="C69" s="52"/>
      <c r="D69" s="219"/>
      <c r="E69" s="52"/>
      <c r="F69" s="332"/>
      <c r="G69" s="52"/>
      <c r="H69" s="219"/>
      <c r="I69" s="52"/>
      <c r="J69" s="219"/>
      <c r="K69" s="52"/>
      <c r="L69" s="219"/>
      <c r="M69" s="52"/>
      <c r="N69" s="281"/>
    </row>
    <row r="70" spans="1:14" ht="12.75">
      <c r="A70" s="252" t="s">
        <v>73</v>
      </c>
      <c r="B70" s="109"/>
      <c r="C70" s="52"/>
      <c r="D70" s="219"/>
      <c r="E70" s="52"/>
      <c r="F70" s="332"/>
      <c r="G70" s="52"/>
      <c r="H70" s="219"/>
      <c r="I70" s="52"/>
      <c r="J70" s="219"/>
      <c r="K70" s="52"/>
      <c r="L70" s="219"/>
      <c r="M70" s="52"/>
      <c r="N70" s="281"/>
    </row>
    <row r="71" spans="1:14" ht="12.75">
      <c r="A71" s="252" t="s">
        <v>74</v>
      </c>
      <c r="B71" s="109"/>
      <c r="C71" s="52"/>
      <c r="D71" s="219"/>
      <c r="E71" s="52"/>
      <c r="F71" s="332"/>
      <c r="G71" s="52"/>
      <c r="H71" s="219"/>
      <c r="I71" s="52"/>
      <c r="J71" s="219"/>
      <c r="K71" s="52"/>
      <c r="L71" s="219"/>
      <c r="M71" s="52"/>
      <c r="N71" s="281"/>
    </row>
    <row r="72" spans="1:14" ht="12.75">
      <c r="A72" s="252" t="s">
        <v>75</v>
      </c>
      <c r="B72" s="109"/>
      <c r="C72" s="52"/>
      <c r="D72" s="219"/>
      <c r="E72" s="52"/>
      <c r="F72" s="332"/>
      <c r="G72" s="52"/>
      <c r="H72" s="219"/>
      <c r="I72" s="52"/>
      <c r="J72" s="219"/>
      <c r="K72" s="52"/>
      <c r="L72" s="219"/>
      <c r="M72" s="52"/>
      <c r="N72" s="281"/>
    </row>
    <row r="73" spans="1:14" ht="12.75">
      <c r="A73" s="252" t="s">
        <v>76</v>
      </c>
      <c r="B73" s="109"/>
      <c r="C73" s="52"/>
      <c r="D73" s="219"/>
      <c r="E73" s="52"/>
      <c r="F73" s="332"/>
      <c r="G73" s="52"/>
      <c r="H73" s="219"/>
      <c r="I73" s="52"/>
      <c r="J73" s="219"/>
      <c r="K73" s="52"/>
      <c r="L73" s="219"/>
      <c r="M73" s="52"/>
      <c r="N73" s="281"/>
    </row>
    <row r="74" spans="1:14" ht="12.75">
      <c r="A74" s="252" t="s">
        <v>77</v>
      </c>
      <c r="B74" s="109"/>
      <c r="C74" s="52"/>
      <c r="D74" s="219"/>
      <c r="E74" s="52"/>
      <c r="F74" s="332"/>
      <c r="G74" s="52"/>
      <c r="H74" s="219"/>
      <c r="I74" s="52"/>
      <c r="J74" s="219"/>
      <c r="K74" s="52"/>
      <c r="L74" s="219"/>
      <c r="M74" s="52"/>
      <c r="N74" s="281"/>
    </row>
    <row r="75" spans="1:14" ht="12.75">
      <c r="A75" s="252" t="s">
        <v>78</v>
      </c>
      <c r="B75" s="109"/>
      <c r="C75" s="52"/>
      <c r="D75" s="219"/>
      <c r="E75" s="52"/>
      <c r="F75" s="332"/>
      <c r="G75" s="52"/>
      <c r="H75" s="219"/>
      <c r="I75" s="52"/>
      <c r="J75" s="219"/>
      <c r="K75" s="52"/>
      <c r="L75" s="219"/>
      <c r="M75" s="52"/>
      <c r="N75" s="281"/>
    </row>
    <row r="76" spans="1:14" ht="12.75">
      <c r="A76" s="286" t="s">
        <v>79</v>
      </c>
      <c r="B76" s="287"/>
      <c r="C76" s="288"/>
      <c r="D76" s="330"/>
      <c r="E76" s="288"/>
      <c r="F76" s="333"/>
      <c r="G76" s="288"/>
      <c r="H76" s="330"/>
      <c r="I76" s="288"/>
      <c r="J76" s="330"/>
      <c r="K76" s="288"/>
      <c r="L76" s="330"/>
      <c r="M76" s="288"/>
      <c r="N76" s="305"/>
    </row>
    <row r="77" spans="1:14" ht="12.75">
      <c r="A77" s="252" t="s">
        <v>80</v>
      </c>
      <c r="B77" s="109"/>
      <c r="C77" s="52"/>
      <c r="D77" s="219"/>
      <c r="E77" s="52"/>
      <c r="F77" s="332"/>
      <c r="G77" s="52"/>
      <c r="H77" s="219"/>
      <c r="I77" s="52"/>
      <c r="J77" s="219"/>
      <c r="K77" s="52"/>
      <c r="L77" s="219"/>
      <c r="M77" s="52"/>
      <c r="N77" s="281"/>
    </row>
    <row r="78" spans="1:15" ht="12.75">
      <c r="A78" s="252" t="s">
        <v>81</v>
      </c>
      <c r="B78" s="109"/>
      <c r="C78" s="52"/>
      <c r="D78" s="219"/>
      <c r="E78" s="52"/>
      <c r="F78" s="332"/>
      <c r="G78" s="52"/>
      <c r="H78" s="219"/>
      <c r="I78" s="52"/>
      <c r="J78" s="219"/>
      <c r="K78" s="52"/>
      <c r="L78" s="219"/>
      <c r="M78" s="52"/>
      <c r="N78" s="281"/>
      <c r="O78" s="113"/>
    </row>
    <row r="79" spans="1:15" ht="13.5" thickBot="1">
      <c r="A79" s="300" t="s">
        <v>82</v>
      </c>
      <c r="B79" s="248"/>
      <c r="C79" s="249"/>
      <c r="D79" s="331"/>
      <c r="E79" s="249"/>
      <c r="F79" s="334"/>
      <c r="G79" s="249"/>
      <c r="H79" s="331"/>
      <c r="I79" s="249"/>
      <c r="J79" s="331"/>
      <c r="K79" s="249"/>
      <c r="L79" s="331"/>
      <c r="M79" s="306"/>
      <c r="N79" s="307"/>
      <c r="O79" s="113"/>
    </row>
    <row r="80" spans="1:14" s="257" customFormat="1" ht="12.75">
      <c r="A80" s="253" t="s">
        <v>83</v>
      </c>
      <c r="B80" s="254">
        <f>B15</f>
        <v>0</v>
      </c>
      <c r="C80" s="255"/>
      <c r="D80" s="256">
        <f>C15+(SUM(D18:D79))</f>
        <v>0</v>
      </c>
      <c r="E80" s="255"/>
      <c r="F80" s="256">
        <f>E15+(SUM(F18:F79))</f>
        <v>0</v>
      </c>
      <c r="G80" s="255"/>
      <c r="H80" s="256">
        <f>G15+(SUM(H18:H79))</f>
        <v>0</v>
      </c>
      <c r="I80" s="255"/>
      <c r="J80" s="256">
        <f>I15+(SUM(J18:J79))</f>
        <v>0</v>
      </c>
      <c r="K80" s="255"/>
      <c r="L80" s="256">
        <f>K15+(SUM(L18:L79))</f>
        <v>0</v>
      </c>
      <c r="M80" s="283" t="e">
        <f>M81/M9</f>
        <v>#DIV/0!</v>
      </c>
      <c r="N80" s="278" t="e">
        <f>(B80/M80)-1</f>
        <v>#DIV/0!</v>
      </c>
    </row>
    <row r="81" spans="1:14" s="257" customFormat="1" ht="12.75">
      <c r="A81" s="258" t="s">
        <v>84</v>
      </c>
      <c r="B81" s="254"/>
      <c r="C81" s="255"/>
      <c r="D81" s="256">
        <f>D80*C9</f>
        <v>0</v>
      </c>
      <c r="E81" s="255"/>
      <c r="F81" s="256">
        <f>F80*E9</f>
        <v>0</v>
      </c>
      <c r="G81" s="255"/>
      <c r="H81" s="256">
        <f>H80*G9</f>
        <v>0</v>
      </c>
      <c r="I81" s="255"/>
      <c r="J81" s="256">
        <f>J80*I9</f>
        <v>0</v>
      </c>
      <c r="K81" s="255"/>
      <c r="L81" s="256">
        <f>L80*K9</f>
        <v>0</v>
      </c>
      <c r="M81" s="283">
        <f>SUM(D81:L81)</f>
        <v>0</v>
      </c>
      <c r="N81" s="278"/>
    </row>
    <row r="82" spans="1:14" s="257" customFormat="1" ht="13.5" thickBot="1">
      <c r="A82" s="259" t="s">
        <v>143</v>
      </c>
      <c r="B82" s="260" t="e">
        <f>B17</f>
        <v>#DIV/0!</v>
      </c>
      <c r="C82" s="261"/>
      <c r="D82" s="262">
        <f>IF(C13&gt;0,D80/C13,0)</f>
        <v>0</v>
      </c>
      <c r="E82" s="261"/>
      <c r="F82" s="262">
        <f>IF(E13&gt;0,F80/E13,0)</f>
        <v>0</v>
      </c>
      <c r="G82" s="261"/>
      <c r="H82" s="262">
        <f>IF(G13&gt;0,H80/G13,0)</f>
        <v>0</v>
      </c>
      <c r="I82" s="261"/>
      <c r="J82" s="262">
        <f>IF(I13&gt;0,J80/I13,0)</f>
        <v>0</v>
      </c>
      <c r="K82" s="261"/>
      <c r="L82" s="262">
        <f>IF(K13&gt;0,L80/K13,0)</f>
        <v>0</v>
      </c>
      <c r="M82" s="284" t="e">
        <f>M81/M14</f>
        <v>#DIV/0!</v>
      </c>
      <c r="N82" s="278" t="e">
        <f>(B82/M82)-1</f>
        <v>#DIV/0!</v>
      </c>
    </row>
    <row r="83" spans="1:14" s="257" customFormat="1" ht="13.5" thickBot="1">
      <c r="A83" s="263" t="s">
        <v>137</v>
      </c>
      <c r="B83" s="264"/>
      <c r="C83" s="265"/>
      <c r="D83" s="266">
        <f>IF(C15=0,0,D80/C15)</f>
        <v>0</v>
      </c>
      <c r="E83" s="265"/>
      <c r="F83" s="266">
        <f>IF(E15=0,0,F80/E15)</f>
        <v>0</v>
      </c>
      <c r="G83" s="265"/>
      <c r="H83" s="266">
        <f>IF(G15=0,0,H80/G15)</f>
        <v>0</v>
      </c>
      <c r="I83" s="265"/>
      <c r="J83" s="266">
        <f>IF(I15=0,0,J80/I15)</f>
        <v>0</v>
      </c>
      <c r="K83" s="265"/>
      <c r="L83" s="266">
        <f>IF(K15=0,0,L80/K15)</f>
        <v>0</v>
      </c>
      <c r="M83" s="285"/>
      <c r="N83" s="282"/>
    </row>
    <row r="84" spans="1:14" s="124" customFormat="1" ht="13.5" thickTop="1">
      <c r="A84" s="119"/>
      <c r="B84" s="120"/>
      <c r="C84" s="121"/>
      <c r="D84" s="122"/>
      <c r="E84" s="121"/>
      <c r="F84" s="122"/>
      <c r="G84" s="121"/>
      <c r="H84" s="122"/>
      <c r="I84" s="121"/>
      <c r="J84" s="122"/>
      <c r="K84" s="121"/>
      <c r="L84" s="122"/>
      <c r="M84" s="121"/>
      <c r="N84" s="123"/>
    </row>
    <row r="85" ht="12.75">
      <c r="A85" s="125"/>
    </row>
    <row r="86" spans="1:14" s="135" customFormat="1" ht="12.75">
      <c r="A86" s="130"/>
      <c r="B86" s="131"/>
      <c r="C86" s="132"/>
      <c r="D86" s="133"/>
      <c r="E86" s="132"/>
      <c r="F86" s="133"/>
      <c r="G86" s="132"/>
      <c r="H86" s="133"/>
      <c r="I86" s="132"/>
      <c r="J86" s="133"/>
      <c r="K86" s="132"/>
      <c r="L86" s="133"/>
      <c r="M86" s="132"/>
      <c r="N86" s="134"/>
    </row>
    <row r="87" spans="1:14" s="124" customFormat="1" ht="12.75">
      <c r="A87" s="119"/>
      <c r="B87" s="120"/>
      <c r="C87" s="121"/>
      <c r="D87" s="122"/>
      <c r="E87" s="121"/>
      <c r="F87" s="122"/>
      <c r="G87" s="121"/>
      <c r="H87" s="122"/>
      <c r="I87" s="121"/>
      <c r="J87" s="122"/>
      <c r="K87" s="121"/>
      <c r="L87" s="122"/>
      <c r="M87" s="121"/>
      <c r="N87" s="123"/>
    </row>
    <row r="88" ht="12.75">
      <c r="A88" s="125"/>
    </row>
    <row r="89" spans="1:14" s="135" customFormat="1" ht="12.75">
      <c r="A89" s="130"/>
      <c r="B89" s="131"/>
      <c r="C89" s="132"/>
      <c r="D89" s="133"/>
      <c r="E89" s="132"/>
      <c r="F89" s="133"/>
      <c r="G89" s="132"/>
      <c r="H89" s="133"/>
      <c r="I89" s="132"/>
      <c r="J89" s="133"/>
      <c r="K89" s="132"/>
      <c r="L89" s="133"/>
      <c r="M89" s="132"/>
      <c r="N89" s="134"/>
    </row>
    <row r="90" spans="1:14" s="124" customFormat="1" ht="12.75">
      <c r="A90" s="119"/>
      <c r="B90" s="120"/>
      <c r="C90" s="121"/>
      <c r="D90" s="122"/>
      <c r="E90" s="121"/>
      <c r="F90" s="122"/>
      <c r="G90" s="121"/>
      <c r="H90" s="122"/>
      <c r="I90" s="121"/>
      <c r="J90" s="122"/>
      <c r="K90" s="121"/>
      <c r="L90" s="122"/>
      <c r="M90" s="121"/>
      <c r="N90" s="123"/>
    </row>
    <row r="91" ht="12.75">
      <c r="A91" s="125"/>
    </row>
    <row r="92" spans="1:14" s="135" customFormat="1" ht="12.75">
      <c r="A92" s="130"/>
      <c r="B92" s="131"/>
      <c r="C92" s="132"/>
      <c r="D92" s="133"/>
      <c r="E92" s="132"/>
      <c r="F92" s="133"/>
      <c r="G92" s="132"/>
      <c r="H92" s="133"/>
      <c r="I92" s="132"/>
      <c r="J92" s="133"/>
      <c r="K92" s="132"/>
      <c r="L92" s="133"/>
      <c r="M92" s="132"/>
      <c r="N92" s="134"/>
    </row>
    <row r="93" spans="1:14" s="124" customFormat="1" ht="12.75">
      <c r="A93" s="119"/>
      <c r="B93" s="120"/>
      <c r="C93" s="121"/>
      <c r="D93" s="122"/>
      <c r="E93" s="121"/>
      <c r="F93" s="122"/>
      <c r="G93" s="121"/>
      <c r="H93" s="122"/>
      <c r="I93" s="121"/>
      <c r="J93" s="122"/>
      <c r="K93" s="121"/>
      <c r="L93" s="122"/>
      <c r="M93" s="121"/>
      <c r="N93" s="123"/>
    </row>
    <row r="94" ht="12.75">
      <c r="A94" s="125"/>
    </row>
    <row r="95" spans="1:14" s="135" customFormat="1" ht="12.75">
      <c r="A95" s="130"/>
      <c r="B95" s="131"/>
      <c r="C95" s="132"/>
      <c r="D95" s="133"/>
      <c r="E95" s="132"/>
      <c r="F95" s="133"/>
      <c r="G95" s="132"/>
      <c r="H95" s="133"/>
      <c r="I95" s="132"/>
      <c r="J95" s="133"/>
      <c r="K95" s="132"/>
      <c r="L95" s="133"/>
      <c r="M95" s="132"/>
      <c r="N95" s="134"/>
    </row>
    <row r="96" spans="1:14" s="124" customFormat="1" ht="12.75">
      <c r="A96" s="119"/>
      <c r="B96" s="120"/>
      <c r="C96" s="121"/>
      <c r="D96" s="122"/>
      <c r="E96" s="121"/>
      <c r="F96" s="122"/>
      <c r="G96" s="121"/>
      <c r="H96" s="122"/>
      <c r="I96" s="121"/>
      <c r="J96" s="122"/>
      <c r="K96" s="121"/>
      <c r="L96" s="122"/>
      <c r="M96" s="121"/>
      <c r="N96" s="123"/>
    </row>
    <row r="97" ht="12.75">
      <c r="A97" s="125"/>
    </row>
    <row r="98" spans="1:14" s="135" customFormat="1" ht="12.75">
      <c r="A98" s="130"/>
      <c r="B98" s="131"/>
      <c r="C98" s="132"/>
      <c r="D98" s="133"/>
      <c r="E98" s="132"/>
      <c r="F98" s="133"/>
      <c r="G98" s="132"/>
      <c r="H98" s="133"/>
      <c r="I98" s="132"/>
      <c r="J98" s="133"/>
      <c r="K98" s="132"/>
      <c r="L98" s="133"/>
      <c r="M98" s="132"/>
      <c r="N98" s="134"/>
    </row>
    <row r="99" spans="1:14" s="124" customFormat="1" ht="12.75">
      <c r="A99" s="119"/>
      <c r="B99" s="120"/>
      <c r="C99" s="121"/>
      <c r="D99" s="122"/>
      <c r="E99" s="121"/>
      <c r="F99" s="122"/>
      <c r="G99" s="121"/>
      <c r="H99" s="122"/>
      <c r="I99" s="121"/>
      <c r="J99" s="122"/>
      <c r="K99" s="121"/>
      <c r="L99" s="122"/>
      <c r="M99" s="121"/>
      <c r="N99" s="123"/>
    </row>
    <row r="100" ht="12.75">
      <c r="A100" s="125"/>
    </row>
    <row r="101" spans="1:14" s="135" customFormat="1" ht="12.75">
      <c r="A101" s="130"/>
      <c r="B101" s="131"/>
      <c r="C101" s="132"/>
      <c r="D101" s="133"/>
      <c r="E101" s="132"/>
      <c r="F101" s="133"/>
      <c r="G101" s="132"/>
      <c r="H101" s="133"/>
      <c r="I101" s="132"/>
      <c r="J101" s="133"/>
      <c r="K101" s="132"/>
      <c r="L101" s="133"/>
      <c r="M101" s="132"/>
      <c r="N101" s="134"/>
    </row>
    <row r="102" spans="1:14" s="124" customFormat="1" ht="12.75">
      <c r="A102" s="119"/>
      <c r="B102" s="120"/>
      <c r="C102" s="121"/>
      <c r="D102" s="122"/>
      <c r="E102" s="121"/>
      <c r="F102" s="122"/>
      <c r="G102" s="121"/>
      <c r="H102" s="122"/>
      <c r="I102" s="121"/>
      <c r="J102" s="122"/>
      <c r="K102" s="121"/>
      <c r="L102" s="122"/>
      <c r="M102" s="121"/>
      <c r="N102" s="123"/>
    </row>
    <row r="103" ht="12.75">
      <c r="A103" s="125"/>
    </row>
    <row r="104" spans="1:14" s="135" customFormat="1" ht="12.75">
      <c r="A104" s="130"/>
      <c r="B104" s="131"/>
      <c r="C104" s="132"/>
      <c r="D104" s="133"/>
      <c r="E104" s="132"/>
      <c r="F104" s="133"/>
      <c r="G104" s="132"/>
      <c r="H104" s="133"/>
      <c r="I104" s="132"/>
      <c r="J104" s="133"/>
      <c r="K104" s="132"/>
      <c r="L104" s="133"/>
      <c r="M104" s="132"/>
      <c r="N104" s="134"/>
    </row>
    <row r="105" spans="1:14" s="124" customFormat="1" ht="12.75">
      <c r="A105" s="119"/>
      <c r="B105" s="120"/>
      <c r="C105" s="121"/>
      <c r="D105" s="122"/>
      <c r="E105" s="121"/>
      <c r="F105" s="122"/>
      <c r="G105" s="121"/>
      <c r="H105" s="122"/>
      <c r="I105" s="121"/>
      <c r="J105" s="122"/>
      <c r="K105" s="121"/>
      <c r="L105" s="122"/>
      <c r="M105" s="121"/>
      <c r="N105" s="123"/>
    </row>
    <row r="106" ht="12.75">
      <c r="A106" s="125"/>
    </row>
    <row r="107" spans="1:14" s="135" customFormat="1" ht="12.75">
      <c r="A107" s="130"/>
      <c r="B107" s="131"/>
      <c r="C107" s="132"/>
      <c r="D107" s="133"/>
      <c r="E107" s="132"/>
      <c r="F107" s="133"/>
      <c r="G107" s="132"/>
      <c r="H107" s="133"/>
      <c r="I107" s="132"/>
      <c r="J107" s="133"/>
      <c r="K107" s="132"/>
      <c r="L107" s="133"/>
      <c r="M107" s="132"/>
      <c r="N107" s="134"/>
    </row>
    <row r="108" spans="1:14" s="124" customFormat="1" ht="12.75">
      <c r="A108" s="119"/>
      <c r="B108" s="120"/>
      <c r="C108" s="121"/>
      <c r="D108" s="122"/>
      <c r="E108" s="121"/>
      <c r="F108" s="122"/>
      <c r="G108" s="121"/>
      <c r="H108" s="122"/>
      <c r="I108" s="121"/>
      <c r="J108" s="122"/>
      <c r="K108" s="121"/>
      <c r="L108" s="122"/>
      <c r="M108" s="121"/>
      <c r="N108" s="123"/>
    </row>
    <row r="109" ht="12.75">
      <c r="A109" s="125"/>
    </row>
    <row r="110" spans="1:14" s="135" customFormat="1" ht="12.75">
      <c r="A110" s="130"/>
      <c r="B110" s="131"/>
      <c r="C110" s="132"/>
      <c r="D110" s="133"/>
      <c r="E110" s="132"/>
      <c r="F110" s="133"/>
      <c r="G110" s="132"/>
      <c r="H110" s="133"/>
      <c r="I110" s="132"/>
      <c r="J110" s="133"/>
      <c r="K110" s="132"/>
      <c r="L110" s="133"/>
      <c r="M110" s="132"/>
      <c r="N110" s="134"/>
    </row>
    <row r="111" spans="1:14" s="124" customFormat="1" ht="12.75">
      <c r="A111" s="119"/>
      <c r="B111" s="120"/>
      <c r="C111" s="121"/>
      <c r="D111" s="122"/>
      <c r="E111" s="121"/>
      <c r="F111" s="122"/>
      <c r="G111" s="121"/>
      <c r="H111" s="122"/>
      <c r="I111" s="121"/>
      <c r="J111" s="122"/>
      <c r="K111" s="121"/>
      <c r="L111" s="122"/>
      <c r="M111" s="121"/>
      <c r="N111" s="123"/>
    </row>
    <row r="112" ht="12.75">
      <c r="A112" s="125"/>
    </row>
    <row r="113" spans="1:14" s="135" customFormat="1" ht="12.75">
      <c r="A113" s="130"/>
      <c r="B113" s="131"/>
      <c r="C113" s="132"/>
      <c r="D113" s="133"/>
      <c r="E113" s="132"/>
      <c r="F113" s="133"/>
      <c r="G113" s="132"/>
      <c r="H113" s="133"/>
      <c r="I113" s="132"/>
      <c r="J113" s="133"/>
      <c r="K113" s="132"/>
      <c r="L113" s="133"/>
      <c r="M113" s="132"/>
      <c r="N113" s="134"/>
    </row>
    <row r="114" spans="13:14" ht="12.75">
      <c r="M114" s="121"/>
      <c r="N114" s="123"/>
    </row>
    <row r="116" spans="13:14" ht="12.75">
      <c r="M116" s="132"/>
      <c r="N116" s="134"/>
    </row>
  </sheetData>
  <sheetProtection password="94AD" sheet="1" objects="1" scenarios="1" formatColumns="0" formatRows="0" insertColumns="0" insertRows="0" deleteColumns="0" deleteRows="0"/>
  <mergeCells count="21">
    <mergeCell ref="N4:N5"/>
    <mergeCell ref="C4:D4"/>
    <mergeCell ref="E4:F4"/>
    <mergeCell ref="G4:H4"/>
    <mergeCell ref="I4:J4"/>
    <mergeCell ref="K4:L4"/>
    <mergeCell ref="C2:D2"/>
    <mergeCell ref="E2:F2"/>
    <mergeCell ref="G2:H2"/>
    <mergeCell ref="I2:J2"/>
    <mergeCell ref="K3:L3"/>
    <mergeCell ref="K2:L2"/>
    <mergeCell ref="C3:D3"/>
    <mergeCell ref="E3:F3"/>
    <mergeCell ref="G3:H3"/>
    <mergeCell ref="I3:J3"/>
    <mergeCell ref="C1:D1"/>
    <mergeCell ref="E1:F1"/>
    <mergeCell ref="G1:H1"/>
    <mergeCell ref="I1:J1"/>
    <mergeCell ref="K1:L1"/>
  </mergeCells>
  <printOptions gridLines="1" horizontalCentered="1"/>
  <pageMargins left="0.5" right="0.5" top="0.75" bottom="0.5" header="0.5" footer="0.5"/>
  <pageSetup fitToHeight="2" fitToWidth="2" horizontalDpi="600" verticalDpi="600" orientation="portrait" scale="83" r:id="rId3"/>
  <headerFooter alignWithMargins="0">
    <oddHeader>&amp;C&amp;"Arial,Bold"&amp;14Rent Comparability Matrix</oddHeader>
    <oddFooter>&amp;L&amp;"Arial Narrow,Regular"&amp;8CTCAC and CDLAC
Low Income Comps&amp;C&amp;"Arial Narrow,Regular"&amp;8Page &amp;P of &amp;N&amp;R&amp;"Arial Narrow,Regular"&amp;8Updated 6/28/11</oddFooter>
  </headerFooter>
  <rowBreaks count="1" manualBreakCount="1">
    <brk id="60" max="13" man="1"/>
  </rowBreaks>
  <colBreaks count="1" manualBreakCount="1">
    <brk id="8" max="82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AA11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0.28125" style="119" customWidth="1"/>
    <col min="2" max="2" width="13.8515625" style="126" bestFit="1" customWidth="1"/>
    <col min="3" max="3" width="8.28125" style="127" bestFit="1" customWidth="1"/>
    <col min="4" max="4" width="8.28125" style="128" bestFit="1" customWidth="1"/>
    <col min="5" max="5" width="8.28125" style="127" bestFit="1" customWidth="1"/>
    <col min="6" max="6" width="7.57421875" style="128" customWidth="1"/>
    <col min="7" max="7" width="6.7109375" style="127" customWidth="1"/>
    <col min="8" max="8" width="6.7109375" style="128" customWidth="1"/>
    <col min="9" max="9" width="6.7109375" style="127" customWidth="1"/>
    <col min="10" max="10" width="6.7109375" style="128" customWidth="1"/>
    <col min="11" max="11" width="6.7109375" style="127" customWidth="1"/>
    <col min="12" max="12" width="6.7109375" style="128" customWidth="1"/>
    <col min="13" max="13" width="6.7109375" style="127" customWidth="1"/>
    <col min="14" max="14" width="6.7109375" style="128" customWidth="1"/>
    <col min="15" max="15" width="9.7109375" style="127" customWidth="1"/>
    <col min="16" max="16" width="10.8515625" style="129" customWidth="1"/>
    <col min="17" max="16384" width="9.140625" style="110" customWidth="1"/>
  </cols>
  <sheetData>
    <row r="1" spans="1:16" s="63" customFormat="1" ht="39.75" customHeight="1">
      <c r="A1" s="59" t="s">
        <v>0</v>
      </c>
      <c r="B1" s="60" t="s">
        <v>1</v>
      </c>
      <c r="C1" s="340" t="s">
        <v>133</v>
      </c>
      <c r="D1" s="341"/>
      <c r="E1" s="340" t="s">
        <v>134</v>
      </c>
      <c r="F1" s="341"/>
      <c r="G1" s="340" t="s">
        <v>135</v>
      </c>
      <c r="H1" s="341"/>
      <c r="I1" s="340" t="s">
        <v>138</v>
      </c>
      <c r="J1" s="347"/>
      <c r="K1" s="340" t="s">
        <v>139</v>
      </c>
      <c r="L1" s="347"/>
      <c r="M1" s="340" t="s">
        <v>140</v>
      </c>
      <c r="N1" s="347"/>
      <c r="O1" s="61"/>
      <c r="P1" s="62"/>
    </row>
    <row r="2" spans="1:16" s="63" customFormat="1" ht="26.25" customHeight="1">
      <c r="A2" s="64" t="s">
        <v>2</v>
      </c>
      <c r="B2" s="65" t="s">
        <v>3</v>
      </c>
      <c r="C2" s="342" t="s">
        <v>3</v>
      </c>
      <c r="D2" s="343"/>
      <c r="E2" s="342" t="s">
        <v>3</v>
      </c>
      <c r="F2" s="343"/>
      <c r="G2" s="342" t="s">
        <v>3</v>
      </c>
      <c r="H2" s="343"/>
      <c r="I2" s="342" t="s">
        <v>3</v>
      </c>
      <c r="J2" s="343"/>
      <c r="K2" s="342" t="s">
        <v>3</v>
      </c>
      <c r="L2" s="343"/>
      <c r="M2" s="342" t="s">
        <v>3</v>
      </c>
      <c r="N2" s="343"/>
      <c r="O2" s="66"/>
      <c r="P2" s="67"/>
    </row>
    <row r="3" spans="1:16" s="63" customFormat="1" ht="15.75" customHeight="1">
      <c r="A3" s="68" t="s">
        <v>4</v>
      </c>
      <c r="B3" s="69" t="s">
        <v>5</v>
      </c>
      <c r="C3" s="335" t="s">
        <v>5</v>
      </c>
      <c r="D3" s="336"/>
      <c r="E3" s="335" t="s">
        <v>5</v>
      </c>
      <c r="F3" s="336"/>
      <c r="G3" s="335" t="s">
        <v>5</v>
      </c>
      <c r="H3" s="336"/>
      <c r="I3" s="335" t="s">
        <v>5</v>
      </c>
      <c r="J3" s="336"/>
      <c r="K3" s="335" t="s">
        <v>5</v>
      </c>
      <c r="L3" s="336"/>
      <c r="M3" s="335" t="s">
        <v>5</v>
      </c>
      <c r="N3" s="336"/>
      <c r="O3" s="70"/>
      <c r="P3" s="67"/>
    </row>
    <row r="4" spans="1:16" s="63" customFormat="1" ht="15.75" customHeight="1">
      <c r="A4" s="71" t="s">
        <v>6</v>
      </c>
      <c r="B4" s="69" t="s">
        <v>7</v>
      </c>
      <c r="C4" s="335" t="s">
        <v>7</v>
      </c>
      <c r="D4" s="336"/>
      <c r="E4" s="335" t="s">
        <v>7</v>
      </c>
      <c r="F4" s="336"/>
      <c r="G4" s="335" t="s">
        <v>7</v>
      </c>
      <c r="H4" s="336"/>
      <c r="I4" s="335" t="s">
        <v>7</v>
      </c>
      <c r="J4" s="336"/>
      <c r="K4" s="335" t="s">
        <v>7</v>
      </c>
      <c r="L4" s="336"/>
      <c r="M4" s="335" t="s">
        <v>7</v>
      </c>
      <c r="N4" s="336"/>
      <c r="O4" s="72"/>
      <c r="P4" s="344"/>
    </row>
    <row r="5" spans="1:16" s="63" customFormat="1" ht="24" customHeight="1">
      <c r="A5" s="73" t="s">
        <v>9</v>
      </c>
      <c r="B5" s="74" t="s">
        <v>10</v>
      </c>
      <c r="C5" s="75"/>
      <c r="D5" s="76"/>
      <c r="E5" s="75"/>
      <c r="F5" s="76"/>
      <c r="G5" s="75"/>
      <c r="H5" s="76"/>
      <c r="I5" s="75"/>
      <c r="J5" s="76"/>
      <c r="K5" s="75"/>
      <c r="L5" s="76"/>
      <c r="M5" s="75"/>
      <c r="N5" s="76"/>
      <c r="O5" s="77" t="s">
        <v>132</v>
      </c>
      <c r="P5" s="344"/>
    </row>
    <row r="6" spans="1:16" s="84" customFormat="1" ht="26.25" thickBot="1">
      <c r="A6" s="78" t="s">
        <v>136</v>
      </c>
      <c r="B6" s="79" t="s">
        <v>11</v>
      </c>
      <c r="C6" s="80" t="s">
        <v>12</v>
      </c>
      <c r="D6" s="81" t="s">
        <v>13</v>
      </c>
      <c r="E6" s="80" t="s">
        <v>12</v>
      </c>
      <c r="F6" s="81" t="s">
        <v>13</v>
      </c>
      <c r="G6" s="80" t="s">
        <v>12</v>
      </c>
      <c r="H6" s="81" t="s">
        <v>13</v>
      </c>
      <c r="I6" s="80" t="s">
        <v>12</v>
      </c>
      <c r="J6" s="81" t="s">
        <v>13</v>
      </c>
      <c r="K6" s="80" t="s">
        <v>12</v>
      </c>
      <c r="L6" s="81" t="s">
        <v>13</v>
      </c>
      <c r="M6" s="80" t="s">
        <v>12</v>
      </c>
      <c r="N6" s="81" t="s">
        <v>13</v>
      </c>
      <c r="O6" s="82" t="s">
        <v>131</v>
      </c>
      <c r="P6" s="83" t="s">
        <v>8</v>
      </c>
    </row>
    <row r="7" spans="1:16" s="84" customFormat="1" ht="13.5" thickTop="1">
      <c r="A7" s="308" t="s">
        <v>144</v>
      </c>
      <c r="B7" s="85" t="s">
        <v>14</v>
      </c>
      <c r="C7" s="52" t="s">
        <v>15</v>
      </c>
      <c r="D7" s="53"/>
      <c r="E7" s="52" t="s">
        <v>15</v>
      </c>
      <c r="F7" s="53"/>
      <c r="G7" s="52" t="s">
        <v>15</v>
      </c>
      <c r="H7" s="53"/>
      <c r="I7" s="52" t="s">
        <v>15</v>
      </c>
      <c r="J7" s="53"/>
      <c r="K7" s="52" t="s">
        <v>15</v>
      </c>
      <c r="L7" s="53"/>
      <c r="M7" s="52" t="s">
        <v>15</v>
      </c>
      <c r="N7" s="53"/>
      <c r="O7" s="160"/>
      <c r="P7" s="161"/>
    </row>
    <row r="8" spans="1:16" s="84" customFormat="1" ht="12.75">
      <c r="A8" s="64" t="s">
        <v>16</v>
      </c>
      <c r="B8" s="86"/>
      <c r="C8" s="54">
        <v>0</v>
      </c>
      <c r="D8" s="53"/>
      <c r="E8" s="54">
        <v>0</v>
      </c>
      <c r="F8" s="53"/>
      <c r="G8" s="54">
        <v>0</v>
      </c>
      <c r="H8" s="53"/>
      <c r="I8" s="54">
        <v>0</v>
      </c>
      <c r="J8" s="53"/>
      <c r="K8" s="54">
        <v>0</v>
      </c>
      <c r="L8" s="53"/>
      <c r="M8" s="54">
        <v>0</v>
      </c>
      <c r="N8" s="53"/>
      <c r="O8" s="162"/>
      <c r="P8" s="161"/>
    </row>
    <row r="9" spans="1:16" s="84" customFormat="1" ht="12.75">
      <c r="A9" s="64" t="s">
        <v>17</v>
      </c>
      <c r="B9" s="87"/>
      <c r="C9" s="55">
        <v>0</v>
      </c>
      <c r="D9" s="56"/>
      <c r="E9" s="55">
        <v>0</v>
      </c>
      <c r="F9" s="56"/>
      <c r="G9" s="55">
        <v>0</v>
      </c>
      <c r="H9" s="56"/>
      <c r="I9" s="55">
        <v>0</v>
      </c>
      <c r="J9" s="56"/>
      <c r="K9" s="55">
        <v>0</v>
      </c>
      <c r="L9" s="56"/>
      <c r="M9" s="55">
        <v>0</v>
      </c>
      <c r="N9" s="56"/>
      <c r="O9" s="136">
        <f>SUM(C9:N9)</f>
        <v>0</v>
      </c>
      <c r="P9" s="161"/>
    </row>
    <row r="10" spans="1:16" s="84" customFormat="1" ht="12.75">
      <c r="A10" s="64" t="s">
        <v>18</v>
      </c>
      <c r="B10" s="86"/>
      <c r="C10" s="57">
        <v>0</v>
      </c>
      <c r="D10" s="58"/>
      <c r="E10" s="57">
        <v>0</v>
      </c>
      <c r="F10" s="58"/>
      <c r="G10" s="57">
        <v>0</v>
      </c>
      <c r="H10" s="58"/>
      <c r="I10" s="57">
        <v>0</v>
      </c>
      <c r="J10" s="58"/>
      <c r="K10" s="57">
        <v>0</v>
      </c>
      <c r="L10" s="58"/>
      <c r="M10" s="57">
        <v>0</v>
      </c>
      <c r="N10" s="58"/>
      <c r="O10" s="163"/>
      <c r="P10" s="161"/>
    </row>
    <row r="11" spans="1:16" s="84" customFormat="1" ht="12.75">
      <c r="A11" s="64" t="s">
        <v>85</v>
      </c>
      <c r="B11" s="86"/>
      <c r="C11" s="52"/>
      <c r="D11" s="53"/>
      <c r="E11" s="52"/>
      <c r="F11" s="53"/>
      <c r="G11" s="52"/>
      <c r="H11" s="53"/>
      <c r="I11" s="52"/>
      <c r="J11" s="53"/>
      <c r="K11" s="52"/>
      <c r="L11" s="53"/>
      <c r="M11" s="52"/>
      <c r="N11" s="53"/>
      <c r="O11" s="160"/>
      <c r="P11" s="161"/>
    </row>
    <row r="12" spans="1:16" s="84" customFormat="1" ht="12.75">
      <c r="A12" s="64" t="s">
        <v>19</v>
      </c>
      <c r="B12" s="86"/>
      <c r="C12" s="57">
        <v>0</v>
      </c>
      <c r="D12" s="58"/>
      <c r="E12" s="57">
        <v>0</v>
      </c>
      <c r="F12" s="58"/>
      <c r="G12" s="57">
        <v>0</v>
      </c>
      <c r="H12" s="58"/>
      <c r="I12" s="57">
        <v>0</v>
      </c>
      <c r="J12" s="58"/>
      <c r="K12" s="57">
        <v>0</v>
      </c>
      <c r="L12" s="58"/>
      <c r="M12" s="57">
        <v>0</v>
      </c>
      <c r="N12" s="58"/>
      <c r="O12" s="163"/>
      <c r="P12" s="161"/>
    </row>
    <row r="13" spans="1:18" s="84" customFormat="1" ht="12.75">
      <c r="A13" s="64" t="s">
        <v>20</v>
      </c>
      <c r="B13" s="88"/>
      <c r="C13" s="55">
        <v>0</v>
      </c>
      <c r="D13" s="56"/>
      <c r="E13" s="55">
        <v>0</v>
      </c>
      <c r="F13" s="56"/>
      <c r="G13" s="55">
        <v>0</v>
      </c>
      <c r="H13" s="56"/>
      <c r="I13" s="55">
        <v>0</v>
      </c>
      <c r="J13" s="56"/>
      <c r="K13" s="55">
        <v>0</v>
      </c>
      <c r="L13" s="56"/>
      <c r="M13" s="55">
        <v>0</v>
      </c>
      <c r="N13" s="56"/>
      <c r="O13" s="144" t="e">
        <f>O14/O9</f>
        <v>#DIV/0!</v>
      </c>
      <c r="P13" s="143"/>
      <c r="Q13" s="89"/>
      <c r="R13" s="90"/>
    </row>
    <row r="14" spans="1:18" s="94" customFormat="1" ht="12.75">
      <c r="A14" s="91" t="s">
        <v>21</v>
      </c>
      <c r="B14" s="150"/>
      <c r="C14" s="136">
        <f>C13*C9</f>
        <v>0</v>
      </c>
      <c r="D14" s="137"/>
      <c r="E14" s="136">
        <f>E13*E9</f>
        <v>0</v>
      </c>
      <c r="F14" s="137"/>
      <c r="G14" s="136">
        <f>G13*G9</f>
        <v>0</v>
      </c>
      <c r="H14" s="137"/>
      <c r="I14" s="136">
        <f>I13*I9</f>
        <v>0</v>
      </c>
      <c r="J14" s="137"/>
      <c r="K14" s="136">
        <f>K13*K9</f>
        <v>0</v>
      </c>
      <c r="L14" s="137"/>
      <c r="M14" s="136">
        <f>M13*M9</f>
        <v>0</v>
      </c>
      <c r="N14" s="137"/>
      <c r="O14" s="145">
        <f>SUM(C14:N14)</f>
        <v>0</v>
      </c>
      <c r="P14" s="146"/>
      <c r="Q14" s="92"/>
      <c r="R14" s="93"/>
    </row>
    <row r="15" spans="1:18" s="84" customFormat="1" ht="12.75">
      <c r="A15" s="64" t="s">
        <v>22</v>
      </c>
      <c r="B15" s="95"/>
      <c r="C15" s="96">
        <v>0</v>
      </c>
      <c r="D15" s="53"/>
      <c r="E15" s="96">
        <v>0</v>
      </c>
      <c r="F15" s="53"/>
      <c r="G15" s="96">
        <v>0</v>
      </c>
      <c r="H15" s="53"/>
      <c r="I15" s="96">
        <v>0</v>
      </c>
      <c r="J15" s="53"/>
      <c r="K15" s="96">
        <v>0</v>
      </c>
      <c r="L15" s="53"/>
      <c r="M15" s="96">
        <v>0</v>
      </c>
      <c r="N15" s="53"/>
      <c r="O15" s="138" t="e">
        <f>O16/O9</f>
        <v>#DIV/0!</v>
      </c>
      <c r="P15" s="147" t="e">
        <f>(B15/O15)-1</f>
        <v>#DIV/0!</v>
      </c>
      <c r="Q15" s="89"/>
      <c r="R15" s="90"/>
    </row>
    <row r="16" spans="1:18" s="84" customFormat="1" ht="12.75">
      <c r="A16" s="167" t="s">
        <v>23</v>
      </c>
      <c r="B16" s="151"/>
      <c r="C16" s="138">
        <f>C9*C15</f>
        <v>0</v>
      </c>
      <c r="D16" s="139"/>
      <c r="E16" s="138">
        <f>E9*E15</f>
        <v>0</v>
      </c>
      <c r="F16" s="139"/>
      <c r="G16" s="138">
        <f>G9*G15</f>
        <v>0</v>
      </c>
      <c r="H16" s="139"/>
      <c r="I16" s="138">
        <f>I9*I15</f>
        <v>0</v>
      </c>
      <c r="J16" s="139"/>
      <c r="K16" s="138">
        <f>K9*K15</f>
        <v>0</v>
      </c>
      <c r="L16" s="139"/>
      <c r="M16" s="138">
        <f>M9*M15</f>
        <v>0</v>
      </c>
      <c r="N16" s="139"/>
      <c r="O16" s="138">
        <f>SUM(C16:N16)</f>
        <v>0</v>
      </c>
      <c r="P16" s="148"/>
      <c r="Q16" s="97"/>
      <c r="R16" s="90"/>
    </row>
    <row r="17" spans="1:18" s="84" customFormat="1" ht="13.5" thickBot="1">
      <c r="A17" s="168" t="s">
        <v>86</v>
      </c>
      <c r="B17" s="142" t="e">
        <f>B15/B13</f>
        <v>#DIV/0!</v>
      </c>
      <c r="C17" s="140">
        <f>IF(C13&gt;0,C15/C13,0)</f>
        <v>0</v>
      </c>
      <c r="D17" s="141"/>
      <c r="E17" s="140">
        <f>IF(E13&gt;0,E15/E13,0)</f>
        <v>0</v>
      </c>
      <c r="F17" s="141"/>
      <c r="G17" s="140">
        <f>IF(G13&gt;0,G15/G13,0)</f>
        <v>0</v>
      </c>
      <c r="H17" s="141"/>
      <c r="I17" s="140">
        <f>IF(I13&gt;0,I15/I13,0)</f>
        <v>0</v>
      </c>
      <c r="J17" s="141"/>
      <c r="K17" s="140">
        <f>IF(K13&gt;0,K15/K13,0)</f>
        <v>0</v>
      </c>
      <c r="L17" s="141"/>
      <c r="M17" s="140">
        <f>IF(M13&gt;0,M15/M13,0)</f>
        <v>0</v>
      </c>
      <c r="N17" s="141"/>
      <c r="O17" s="140" t="e">
        <f>O16/O14</f>
        <v>#DIV/0!</v>
      </c>
      <c r="P17" s="149" t="e">
        <f>(B17/O17)-1</f>
        <v>#DIV/0!</v>
      </c>
      <c r="Q17" s="89"/>
      <c r="R17" s="90"/>
    </row>
    <row r="18" spans="1:27" s="84" customFormat="1" ht="13.5" thickTop="1">
      <c r="A18" s="100" t="s">
        <v>24</v>
      </c>
      <c r="B18" s="85"/>
      <c r="C18" s="52"/>
      <c r="D18" s="101"/>
      <c r="E18" s="52"/>
      <c r="F18" s="102"/>
      <c r="G18" s="52"/>
      <c r="H18" s="101"/>
      <c r="I18" s="52"/>
      <c r="J18" s="101"/>
      <c r="K18" s="52"/>
      <c r="L18" s="101"/>
      <c r="M18" s="52"/>
      <c r="N18" s="101"/>
      <c r="O18" s="52"/>
      <c r="P18" s="164"/>
      <c r="Q18" s="103"/>
      <c r="R18" s="104"/>
      <c r="S18" s="105"/>
      <c r="T18" s="104"/>
      <c r="U18" s="104"/>
      <c r="V18" s="105"/>
      <c r="W18" s="105"/>
      <c r="X18" s="105"/>
      <c r="Y18" s="105"/>
      <c r="Z18" s="105"/>
      <c r="AA18" s="105"/>
    </row>
    <row r="19" spans="1:27" s="84" customFormat="1" ht="12.75">
      <c r="A19" s="100" t="s">
        <v>87</v>
      </c>
      <c r="B19" s="85"/>
      <c r="C19" s="52"/>
      <c r="D19" s="101"/>
      <c r="E19" s="52"/>
      <c r="F19" s="102"/>
      <c r="G19" s="52"/>
      <c r="H19" s="101"/>
      <c r="I19" s="52"/>
      <c r="J19" s="101"/>
      <c r="K19" s="52"/>
      <c r="L19" s="101"/>
      <c r="M19" s="52"/>
      <c r="N19" s="101"/>
      <c r="O19" s="52"/>
      <c r="P19" s="164"/>
      <c r="Q19" s="103"/>
      <c r="R19" s="104"/>
      <c r="S19" s="105"/>
      <c r="T19" s="104"/>
      <c r="U19" s="104"/>
      <c r="V19" s="105"/>
      <c r="W19" s="105"/>
      <c r="X19" s="105"/>
      <c r="Y19" s="105"/>
      <c r="Z19" s="105"/>
      <c r="AA19" s="105"/>
    </row>
    <row r="20" spans="1:27" s="84" customFormat="1" ht="12.75">
      <c r="A20" s="106" t="s">
        <v>25</v>
      </c>
      <c r="B20" s="85"/>
      <c r="C20" s="52"/>
      <c r="D20" s="101"/>
      <c r="E20" s="52"/>
      <c r="F20" s="102"/>
      <c r="G20" s="52"/>
      <c r="H20" s="101"/>
      <c r="I20" s="52"/>
      <c r="J20" s="101"/>
      <c r="K20" s="52"/>
      <c r="L20" s="101"/>
      <c r="M20" s="52"/>
      <c r="N20" s="101"/>
      <c r="O20" s="52"/>
      <c r="P20" s="164"/>
      <c r="Q20" s="103"/>
      <c r="R20" s="104"/>
      <c r="S20" s="105"/>
      <c r="T20" s="104"/>
      <c r="U20" s="104"/>
      <c r="V20" s="105"/>
      <c r="W20" s="105"/>
      <c r="X20" s="105"/>
      <c r="Y20" s="105"/>
      <c r="Z20" s="105"/>
      <c r="AA20" s="105"/>
    </row>
    <row r="21" spans="1:27" s="84" customFormat="1" ht="12.75">
      <c r="A21" s="106" t="s">
        <v>26</v>
      </c>
      <c r="B21" s="85"/>
      <c r="C21" s="52"/>
      <c r="D21" s="101"/>
      <c r="E21" s="52"/>
      <c r="F21" s="102"/>
      <c r="G21" s="52"/>
      <c r="H21" s="101"/>
      <c r="I21" s="52"/>
      <c r="J21" s="101"/>
      <c r="K21" s="52"/>
      <c r="L21" s="101"/>
      <c r="M21" s="52"/>
      <c r="N21" s="101"/>
      <c r="O21" s="52"/>
      <c r="P21" s="164"/>
      <c r="Q21" s="103"/>
      <c r="R21" s="104"/>
      <c r="S21" s="105"/>
      <c r="T21" s="104"/>
      <c r="U21" s="104"/>
      <c r="V21" s="105"/>
      <c r="W21" s="105"/>
      <c r="X21" s="105"/>
      <c r="Y21" s="105"/>
      <c r="Z21" s="105"/>
      <c r="AA21" s="105"/>
    </row>
    <row r="22" spans="1:27" s="84" customFormat="1" ht="12.75">
      <c r="A22" s="106" t="s">
        <v>27</v>
      </c>
      <c r="B22" s="150">
        <f>B13</f>
        <v>0</v>
      </c>
      <c r="C22" s="52"/>
      <c r="D22" s="101"/>
      <c r="E22" s="52"/>
      <c r="F22" s="102"/>
      <c r="G22" s="52"/>
      <c r="H22" s="101"/>
      <c r="I22" s="52"/>
      <c r="J22" s="101"/>
      <c r="K22" s="52"/>
      <c r="L22" s="101"/>
      <c r="M22" s="52"/>
      <c r="N22" s="101"/>
      <c r="O22" s="52"/>
      <c r="P22" s="164"/>
      <c r="Q22" s="103"/>
      <c r="R22" s="104"/>
      <c r="S22" s="105"/>
      <c r="T22" s="104"/>
      <c r="U22" s="104"/>
      <c r="V22" s="105"/>
      <c r="W22" s="105"/>
      <c r="X22" s="105"/>
      <c r="Y22" s="105"/>
      <c r="Z22" s="105"/>
      <c r="AA22" s="105"/>
    </row>
    <row r="23" spans="1:27" s="84" customFormat="1" ht="12.75">
      <c r="A23" s="106" t="s">
        <v>94</v>
      </c>
      <c r="B23" s="87"/>
      <c r="C23" s="52"/>
      <c r="D23" s="101"/>
      <c r="E23" s="52"/>
      <c r="F23" s="102"/>
      <c r="G23" s="52"/>
      <c r="H23" s="101"/>
      <c r="I23" s="52"/>
      <c r="J23" s="101"/>
      <c r="K23" s="52"/>
      <c r="L23" s="101"/>
      <c r="M23" s="52"/>
      <c r="N23" s="101"/>
      <c r="O23" s="52"/>
      <c r="P23" s="164"/>
      <c r="Q23" s="103"/>
      <c r="R23" s="104"/>
      <c r="S23" s="105"/>
      <c r="T23" s="104"/>
      <c r="U23" s="104"/>
      <c r="V23" s="105"/>
      <c r="W23" s="105"/>
      <c r="X23" s="105"/>
      <c r="Y23" s="105"/>
      <c r="Z23" s="105"/>
      <c r="AA23" s="105"/>
    </row>
    <row r="24" spans="1:27" s="84" customFormat="1" ht="12.75">
      <c r="A24" s="100" t="s">
        <v>88</v>
      </c>
      <c r="B24" s="85"/>
      <c r="C24" s="52"/>
      <c r="D24" s="101"/>
      <c r="E24" s="52"/>
      <c r="F24" s="102"/>
      <c r="G24" s="52"/>
      <c r="H24" s="101"/>
      <c r="I24" s="52"/>
      <c r="J24" s="101"/>
      <c r="K24" s="52"/>
      <c r="L24" s="101"/>
      <c r="M24" s="52"/>
      <c r="N24" s="101"/>
      <c r="O24" s="52"/>
      <c r="P24" s="164"/>
      <c r="Q24" s="103"/>
      <c r="R24" s="104"/>
      <c r="S24" s="105"/>
      <c r="T24" s="104"/>
      <c r="U24" s="104"/>
      <c r="V24" s="105"/>
      <c r="W24" s="105"/>
      <c r="X24" s="105"/>
      <c r="Y24" s="105"/>
      <c r="Z24" s="105"/>
      <c r="AA24" s="105"/>
    </row>
    <row r="25" spans="1:16" s="84" customFormat="1" ht="13.5" thickBot="1">
      <c r="A25" s="98" t="s">
        <v>28</v>
      </c>
      <c r="B25" s="79"/>
      <c r="C25" s="80"/>
      <c r="D25" s="107"/>
      <c r="E25" s="80"/>
      <c r="F25" s="99"/>
      <c r="G25" s="80"/>
      <c r="H25" s="107"/>
      <c r="I25" s="80"/>
      <c r="J25" s="107"/>
      <c r="K25" s="80"/>
      <c r="L25" s="107"/>
      <c r="M25" s="80"/>
      <c r="N25" s="107"/>
      <c r="O25" s="80"/>
      <c r="P25" s="83"/>
    </row>
    <row r="26" spans="1:16" ht="13.5" thickTop="1">
      <c r="A26" s="108" t="s">
        <v>29</v>
      </c>
      <c r="B26" s="109"/>
      <c r="C26" s="52"/>
      <c r="D26" s="101"/>
      <c r="E26" s="52"/>
      <c r="F26" s="102"/>
      <c r="G26" s="52"/>
      <c r="H26" s="101"/>
      <c r="I26" s="52"/>
      <c r="J26" s="101"/>
      <c r="K26" s="52"/>
      <c r="L26" s="101"/>
      <c r="M26" s="52"/>
      <c r="N26" s="101"/>
      <c r="O26" s="52"/>
      <c r="P26" s="165"/>
    </row>
    <row r="27" spans="1:16" ht="12.75">
      <c r="A27" s="108" t="s">
        <v>30</v>
      </c>
      <c r="B27" s="109"/>
      <c r="C27" s="52"/>
      <c r="D27" s="101"/>
      <c r="E27" s="52"/>
      <c r="F27" s="102"/>
      <c r="G27" s="52"/>
      <c r="H27" s="101"/>
      <c r="I27" s="52"/>
      <c r="J27" s="101"/>
      <c r="K27" s="52"/>
      <c r="L27" s="101"/>
      <c r="M27" s="52"/>
      <c r="N27" s="101"/>
      <c r="O27" s="52"/>
      <c r="P27" s="165"/>
    </row>
    <row r="28" spans="1:16" ht="12.75">
      <c r="A28" s="108" t="s">
        <v>31</v>
      </c>
      <c r="B28" s="109"/>
      <c r="C28" s="52"/>
      <c r="D28" s="101"/>
      <c r="E28" s="52"/>
      <c r="F28" s="102"/>
      <c r="G28" s="52"/>
      <c r="H28" s="101"/>
      <c r="I28" s="52"/>
      <c r="J28" s="101"/>
      <c r="K28" s="52"/>
      <c r="L28" s="101"/>
      <c r="M28" s="52"/>
      <c r="N28" s="101"/>
      <c r="O28" s="52"/>
      <c r="P28" s="165"/>
    </row>
    <row r="29" spans="1:16" ht="12.75">
      <c r="A29" s="108" t="s">
        <v>32</v>
      </c>
      <c r="B29" s="109"/>
      <c r="C29" s="52"/>
      <c r="D29" s="101"/>
      <c r="E29" s="52"/>
      <c r="F29" s="102"/>
      <c r="G29" s="52"/>
      <c r="H29" s="101"/>
      <c r="I29" s="52"/>
      <c r="J29" s="101"/>
      <c r="K29" s="52"/>
      <c r="L29" s="101"/>
      <c r="M29" s="52"/>
      <c r="N29" s="101"/>
      <c r="O29" s="52"/>
      <c r="P29" s="165"/>
    </row>
    <row r="30" spans="1:16" ht="12.75">
      <c r="A30" s="108" t="s">
        <v>33</v>
      </c>
      <c r="B30" s="109"/>
      <c r="C30" s="52"/>
      <c r="D30" s="101"/>
      <c r="E30" s="52"/>
      <c r="F30" s="102"/>
      <c r="G30" s="52"/>
      <c r="H30" s="101"/>
      <c r="I30" s="52"/>
      <c r="J30" s="101"/>
      <c r="K30" s="52"/>
      <c r="L30" s="101"/>
      <c r="M30" s="52"/>
      <c r="N30" s="101"/>
      <c r="O30" s="52"/>
      <c r="P30" s="165"/>
    </row>
    <row r="31" spans="1:16" ht="12.75">
      <c r="A31" s="108" t="s">
        <v>34</v>
      </c>
      <c r="B31" s="109"/>
      <c r="C31" s="52"/>
      <c r="D31" s="101"/>
      <c r="E31" s="52"/>
      <c r="F31" s="102"/>
      <c r="G31" s="52"/>
      <c r="H31" s="101"/>
      <c r="I31" s="52"/>
      <c r="J31" s="101"/>
      <c r="K31" s="52"/>
      <c r="L31" s="101"/>
      <c r="M31" s="52"/>
      <c r="N31" s="101"/>
      <c r="O31" s="52"/>
      <c r="P31" s="165"/>
    </row>
    <row r="32" spans="1:16" ht="12.75">
      <c r="A32" s="108" t="s">
        <v>35</v>
      </c>
      <c r="B32" s="109"/>
      <c r="C32" s="52"/>
      <c r="D32" s="101"/>
      <c r="E32" s="52"/>
      <c r="F32" s="102"/>
      <c r="G32" s="52"/>
      <c r="H32" s="101"/>
      <c r="I32" s="52"/>
      <c r="J32" s="101"/>
      <c r="K32" s="52"/>
      <c r="L32" s="101"/>
      <c r="M32" s="52"/>
      <c r="N32" s="101"/>
      <c r="O32" s="52"/>
      <c r="P32" s="165"/>
    </row>
    <row r="33" spans="1:16" ht="12.75">
      <c r="A33" s="108" t="s">
        <v>36</v>
      </c>
      <c r="B33" s="109"/>
      <c r="C33" s="52"/>
      <c r="D33" s="101"/>
      <c r="E33" s="52"/>
      <c r="F33" s="102"/>
      <c r="G33" s="52"/>
      <c r="H33" s="101"/>
      <c r="I33" s="52"/>
      <c r="J33" s="101"/>
      <c r="K33" s="52"/>
      <c r="L33" s="101"/>
      <c r="M33" s="52"/>
      <c r="N33" s="101"/>
      <c r="O33" s="52"/>
      <c r="P33" s="165"/>
    </row>
    <row r="34" spans="1:16" ht="13.5" thickBot="1">
      <c r="A34" s="111" t="s">
        <v>37</v>
      </c>
      <c r="B34" s="112"/>
      <c r="C34" s="80"/>
      <c r="D34" s="107"/>
      <c r="E34" s="80"/>
      <c r="F34" s="99"/>
      <c r="G34" s="80"/>
      <c r="H34" s="107"/>
      <c r="I34" s="80"/>
      <c r="J34" s="107"/>
      <c r="K34" s="80"/>
      <c r="L34" s="107"/>
      <c r="M34" s="80"/>
      <c r="N34" s="107"/>
      <c r="O34" s="80"/>
      <c r="P34" s="166"/>
    </row>
    <row r="35" spans="1:16" ht="13.5" thickTop="1">
      <c r="A35" s="108" t="s">
        <v>38</v>
      </c>
      <c r="B35" s="109"/>
      <c r="C35" s="52"/>
      <c r="D35" s="101"/>
      <c r="E35" s="52"/>
      <c r="F35" s="102"/>
      <c r="G35" s="52"/>
      <c r="H35" s="101"/>
      <c r="I35" s="52"/>
      <c r="J35" s="101"/>
      <c r="K35" s="52"/>
      <c r="L35" s="101"/>
      <c r="M35" s="52"/>
      <c r="N35" s="101"/>
      <c r="O35" s="52"/>
      <c r="P35" s="165"/>
    </row>
    <row r="36" spans="1:16" ht="12.75">
      <c r="A36" s="108" t="s">
        <v>39</v>
      </c>
      <c r="B36" s="109"/>
      <c r="C36" s="52"/>
      <c r="D36" s="101"/>
      <c r="E36" s="52"/>
      <c r="F36" s="102"/>
      <c r="G36" s="52"/>
      <c r="H36" s="101"/>
      <c r="I36" s="52"/>
      <c r="J36" s="101"/>
      <c r="K36" s="52"/>
      <c r="L36" s="101"/>
      <c r="M36" s="52"/>
      <c r="N36" s="101"/>
      <c r="O36" s="52"/>
      <c r="P36" s="165"/>
    </row>
    <row r="37" spans="1:16" ht="12.75">
      <c r="A37" s="108" t="s">
        <v>40</v>
      </c>
      <c r="B37" s="109"/>
      <c r="C37" s="52"/>
      <c r="D37" s="101"/>
      <c r="E37" s="52"/>
      <c r="F37" s="102"/>
      <c r="G37" s="52"/>
      <c r="H37" s="101"/>
      <c r="I37" s="52"/>
      <c r="J37" s="101"/>
      <c r="K37" s="52"/>
      <c r="L37" s="101"/>
      <c r="M37" s="52"/>
      <c r="N37" s="101"/>
      <c r="O37" s="52"/>
      <c r="P37" s="165"/>
    </row>
    <row r="38" spans="1:16" ht="12.75">
      <c r="A38" s="108" t="s">
        <v>41</v>
      </c>
      <c r="B38" s="109"/>
      <c r="C38" s="52"/>
      <c r="D38" s="101"/>
      <c r="E38" s="52"/>
      <c r="F38" s="102"/>
      <c r="G38" s="52"/>
      <c r="H38" s="101"/>
      <c r="I38" s="52"/>
      <c r="J38" s="101"/>
      <c r="K38" s="52"/>
      <c r="L38" s="101"/>
      <c r="M38" s="52"/>
      <c r="N38" s="101"/>
      <c r="O38" s="52"/>
      <c r="P38" s="165"/>
    </row>
    <row r="39" spans="1:16" ht="12.75">
      <c r="A39" s="108" t="s">
        <v>42</v>
      </c>
      <c r="B39" s="109"/>
      <c r="C39" s="52"/>
      <c r="D39" s="101"/>
      <c r="E39" s="52"/>
      <c r="F39" s="102"/>
      <c r="G39" s="52"/>
      <c r="H39" s="101"/>
      <c r="I39" s="52"/>
      <c r="J39" s="101"/>
      <c r="K39" s="52"/>
      <c r="L39" s="101"/>
      <c r="M39" s="52"/>
      <c r="N39" s="101"/>
      <c r="O39" s="52"/>
      <c r="P39" s="165"/>
    </row>
    <row r="40" spans="1:16" ht="12.75">
      <c r="A40" s="108" t="s">
        <v>43</v>
      </c>
      <c r="B40" s="109"/>
      <c r="C40" s="52"/>
      <c r="D40" s="101"/>
      <c r="E40" s="52"/>
      <c r="F40" s="102"/>
      <c r="G40" s="52"/>
      <c r="H40" s="101"/>
      <c r="I40" s="52"/>
      <c r="J40" s="101"/>
      <c r="K40" s="52"/>
      <c r="L40" s="101"/>
      <c r="M40" s="52"/>
      <c r="N40" s="101"/>
      <c r="O40" s="52"/>
      <c r="P40" s="165"/>
    </row>
    <row r="41" spans="1:16" ht="12.75">
      <c r="A41" s="108" t="s">
        <v>44</v>
      </c>
      <c r="B41" s="109"/>
      <c r="C41" s="52"/>
      <c r="D41" s="101"/>
      <c r="E41" s="52"/>
      <c r="F41" s="102"/>
      <c r="G41" s="52"/>
      <c r="H41" s="101"/>
      <c r="I41" s="52"/>
      <c r="J41" s="101"/>
      <c r="K41" s="52"/>
      <c r="L41" s="101"/>
      <c r="M41" s="52"/>
      <c r="N41" s="101"/>
      <c r="O41" s="52"/>
      <c r="P41" s="165"/>
    </row>
    <row r="42" spans="1:16" ht="12.75">
      <c r="A42" s="108" t="s">
        <v>45</v>
      </c>
      <c r="B42" s="109"/>
      <c r="C42" s="52"/>
      <c r="D42" s="101"/>
      <c r="E42" s="52"/>
      <c r="F42" s="102"/>
      <c r="G42" s="52"/>
      <c r="H42" s="101"/>
      <c r="I42" s="52"/>
      <c r="J42" s="101"/>
      <c r="K42" s="52"/>
      <c r="L42" s="101"/>
      <c r="M42" s="52"/>
      <c r="N42" s="101"/>
      <c r="O42" s="52"/>
      <c r="P42" s="165"/>
    </row>
    <row r="43" spans="1:16" ht="12.75">
      <c r="A43" s="108" t="s">
        <v>46</v>
      </c>
      <c r="B43" s="109"/>
      <c r="C43" s="52"/>
      <c r="D43" s="101"/>
      <c r="E43" s="52"/>
      <c r="F43" s="102"/>
      <c r="G43" s="52"/>
      <c r="H43" s="101"/>
      <c r="I43" s="52"/>
      <c r="J43" s="101"/>
      <c r="K43" s="52"/>
      <c r="L43" s="101"/>
      <c r="M43" s="52"/>
      <c r="N43" s="101"/>
      <c r="O43" s="52"/>
      <c r="P43" s="165"/>
    </row>
    <row r="44" spans="1:16" ht="12.75">
      <c r="A44" s="108" t="s">
        <v>47</v>
      </c>
      <c r="B44" s="109"/>
      <c r="C44" s="52"/>
      <c r="D44" s="101"/>
      <c r="E44" s="52"/>
      <c r="F44" s="102"/>
      <c r="G44" s="52"/>
      <c r="H44" s="101"/>
      <c r="I44" s="52"/>
      <c r="J44" s="101"/>
      <c r="K44" s="52"/>
      <c r="L44" s="101"/>
      <c r="M44" s="52"/>
      <c r="N44" s="101"/>
      <c r="O44" s="52"/>
      <c r="P44" s="165"/>
    </row>
    <row r="45" spans="1:16" ht="13.5" thickBot="1">
      <c r="A45" s="111" t="s">
        <v>48</v>
      </c>
      <c r="B45" s="112"/>
      <c r="C45" s="80"/>
      <c r="D45" s="107"/>
      <c r="E45" s="80"/>
      <c r="F45" s="99"/>
      <c r="G45" s="80"/>
      <c r="H45" s="107"/>
      <c r="I45" s="80"/>
      <c r="J45" s="107"/>
      <c r="K45" s="80"/>
      <c r="L45" s="107"/>
      <c r="M45" s="80"/>
      <c r="N45" s="107"/>
      <c r="O45" s="80"/>
      <c r="P45" s="166"/>
    </row>
    <row r="46" spans="1:16" ht="13.5" thickTop="1">
      <c r="A46" s="108" t="s">
        <v>49</v>
      </c>
      <c r="B46" s="109"/>
      <c r="C46" s="52"/>
      <c r="D46" s="101"/>
      <c r="E46" s="52"/>
      <c r="F46" s="102"/>
      <c r="G46" s="52"/>
      <c r="H46" s="101"/>
      <c r="I46" s="52"/>
      <c r="J46" s="101"/>
      <c r="K46" s="52"/>
      <c r="L46" s="101"/>
      <c r="M46" s="52"/>
      <c r="N46" s="101"/>
      <c r="O46" s="52"/>
      <c r="P46" s="165"/>
    </row>
    <row r="47" spans="1:16" ht="12.75">
      <c r="A47" s="108" t="s">
        <v>50</v>
      </c>
      <c r="B47" s="109"/>
      <c r="C47" s="52"/>
      <c r="D47" s="101"/>
      <c r="E47" s="52"/>
      <c r="F47" s="102"/>
      <c r="G47" s="52"/>
      <c r="H47" s="101"/>
      <c r="I47" s="52"/>
      <c r="J47" s="101"/>
      <c r="K47" s="52"/>
      <c r="L47" s="101"/>
      <c r="M47" s="52"/>
      <c r="N47" s="101"/>
      <c r="O47" s="52"/>
      <c r="P47" s="165"/>
    </row>
    <row r="48" spans="1:16" ht="12.75">
      <c r="A48" s="108" t="s">
        <v>51</v>
      </c>
      <c r="B48" s="109"/>
      <c r="C48" s="52"/>
      <c r="D48" s="101"/>
      <c r="E48" s="52"/>
      <c r="F48" s="102"/>
      <c r="G48" s="52"/>
      <c r="H48" s="101"/>
      <c r="I48" s="52"/>
      <c r="J48" s="101"/>
      <c r="K48" s="52"/>
      <c r="L48" s="101"/>
      <c r="M48" s="52"/>
      <c r="N48" s="101"/>
      <c r="O48" s="52"/>
      <c r="P48" s="165"/>
    </row>
    <row r="49" spans="1:16" ht="12.75">
      <c r="A49" s="108" t="s">
        <v>52</v>
      </c>
      <c r="B49" s="109"/>
      <c r="C49" s="52"/>
      <c r="D49" s="101"/>
      <c r="E49" s="52"/>
      <c r="F49" s="102"/>
      <c r="G49" s="52"/>
      <c r="H49" s="101"/>
      <c r="I49" s="52"/>
      <c r="J49" s="101"/>
      <c r="K49" s="52"/>
      <c r="L49" s="101"/>
      <c r="M49" s="52"/>
      <c r="N49" s="101"/>
      <c r="O49" s="52"/>
      <c r="P49" s="165"/>
    </row>
    <row r="50" spans="1:16" ht="12.75">
      <c r="A50" s="108" t="s">
        <v>53</v>
      </c>
      <c r="B50" s="109"/>
      <c r="C50" s="52"/>
      <c r="D50" s="101"/>
      <c r="E50" s="52"/>
      <c r="F50" s="102"/>
      <c r="G50" s="52"/>
      <c r="H50" s="101"/>
      <c r="I50" s="52"/>
      <c r="J50" s="101"/>
      <c r="K50" s="52"/>
      <c r="L50" s="101"/>
      <c r="M50" s="52"/>
      <c r="N50" s="101"/>
      <c r="O50" s="52"/>
      <c r="P50" s="165"/>
    </row>
    <row r="51" spans="1:16" ht="12.75">
      <c r="A51" s="108" t="s">
        <v>54</v>
      </c>
      <c r="B51" s="109"/>
      <c r="C51" s="52"/>
      <c r="D51" s="101"/>
      <c r="E51" s="52"/>
      <c r="F51" s="102"/>
      <c r="G51" s="52"/>
      <c r="H51" s="101"/>
      <c r="I51" s="52"/>
      <c r="J51" s="101"/>
      <c r="K51" s="52"/>
      <c r="L51" s="101"/>
      <c r="M51" s="52"/>
      <c r="N51" s="101"/>
      <c r="O51" s="52"/>
      <c r="P51" s="165"/>
    </row>
    <row r="52" spans="1:16" ht="12.75">
      <c r="A52" s="108" t="s">
        <v>55</v>
      </c>
      <c r="B52" s="109"/>
      <c r="C52" s="52"/>
      <c r="D52" s="101"/>
      <c r="E52" s="52"/>
      <c r="F52" s="102"/>
      <c r="G52" s="52"/>
      <c r="H52" s="101"/>
      <c r="I52" s="52"/>
      <c r="J52" s="101"/>
      <c r="K52" s="52"/>
      <c r="L52" s="101"/>
      <c r="M52" s="52"/>
      <c r="N52" s="101"/>
      <c r="O52" s="52"/>
      <c r="P52" s="165"/>
    </row>
    <row r="53" spans="1:16" ht="13.5" thickBot="1">
      <c r="A53" s="111" t="s">
        <v>56</v>
      </c>
      <c r="B53" s="112"/>
      <c r="C53" s="80"/>
      <c r="D53" s="107"/>
      <c r="E53" s="80"/>
      <c r="F53" s="99"/>
      <c r="G53" s="80"/>
      <c r="H53" s="107"/>
      <c r="I53" s="80"/>
      <c r="J53" s="107"/>
      <c r="K53" s="80"/>
      <c r="L53" s="107"/>
      <c r="M53" s="80"/>
      <c r="N53" s="107"/>
      <c r="O53" s="80"/>
      <c r="P53" s="166"/>
    </row>
    <row r="54" spans="1:16" ht="13.5" thickTop="1">
      <c r="A54" s="108" t="s">
        <v>57</v>
      </c>
      <c r="B54" s="109"/>
      <c r="C54" s="52"/>
      <c r="D54" s="101"/>
      <c r="E54" s="52"/>
      <c r="F54" s="102"/>
      <c r="G54" s="52"/>
      <c r="H54" s="101"/>
      <c r="I54" s="52"/>
      <c r="J54" s="101"/>
      <c r="K54" s="52"/>
      <c r="L54" s="101"/>
      <c r="M54" s="52"/>
      <c r="N54" s="101"/>
      <c r="O54" s="52"/>
      <c r="P54" s="165"/>
    </row>
    <row r="55" spans="1:16" ht="12.75">
      <c r="A55" s="108" t="s">
        <v>58</v>
      </c>
      <c r="B55" s="109"/>
      <c r="C55" s="52"/>
      <c r="D55" s="101"/>
      <c r="E55" s="52"/>
      <c r="F55" s="102"/>
      <c r="G55" s="52"/>
      <c r="H55" s="101"/>
      <c r="I55" s="52"/>
      <c r="J55" s="101"/>
      <c r="K55" s="52"/>
      <c r="L55" s="101"/>
      <c r="M55" s="52"/>
      <c r="N55" s="101"/>
      <c r="O55" s="52"/>
      <c r="P55" s="165"/>
    </row>
    <row r="56" spans="1:16" ht="12.75">
      <c r="A56" s="108" t="s">
        <v>59</v>
      </c>
      <c r="B56" s="109"/>
      <c r="C56" s="52"/>
      <c r="D56" s="101"/>
      <c r="E56" s="52"/>
      <c r="F56" s="102"/>
      <c r="G56" s="52"/>
      <c r="H56" s="101"/>
      <c r="I56" s="52"/>
      <c r="J56" s="101"/>
      <c r="K56" s="52"/>
      <c r="L56" s="101"/>
      <c r="M56" s="52"/>
      <c r="N56" s="101"/>
      <c r="O56" s="52"/>
      <c r="P56" s="165"/>
    </row>
    <row r="57" spans="1:16" ht="12.75">
      <c r="A57" s="108" t="s">
        <v>60</v>
      </c>
      <c r="B57" s="109"/>
      <c r="C57" s="52"/>
      <c r="D57" s="101"/>
      <c r="E57" s="52"/>
      <c r="F57" s="102"/>
      <c r="G57" s="52"/>
      <c r="H57" s="101"/>
      <c r="I57" s="52"/>
      <c r="J57" s="101"/>
      <c r="K57" s="52"/>
      <c r="L57" s="101"/>
      <c r="M57" s="52"/>
      <c r="N57" s="101"/>
      <c r="O57" s="52"/>
      <c r="P57" s="165"/>
    </row>
    <row r="58" spans="1:16" ht="12.75">
      <c r="A58" s="108" t="s">
        <v>61</v>
      </c>
      <c r="B58" s="109"/>
      <c r="C58" s="52"/>
      <c r="D58" s="101"/>
      <c r="E58" s="52"/>
      <c r="F58" s="102"/>
      <c r="G58" s="52"/>
      <c r="H58" s="101"/>
      <c r="I58" s="52"/>
      <c r="J58" s="101"/>
      <c r="K58" s="52"/>
      <c r="L58" s="101"/>
      <c r="M58" s="52"/>
      <c r="N58" s="101"/>
      <c r="O58" s="52"/>
      <c r="P58" s="165"/>
    </row>
    <row r="59" spans="1:16" ht="12.75">
      <c r="A59" s="108" t="s">
        <v>62</v>
      </c>
      <c r="B59" s="109"/>
      <c r="C59" s="52"/>
      <c r="D59" s="101"/>
      <c r="E59" s="52"/>
      <c r="F59" s="102"/>
      <c r="G59" s="52"/>
      <c r="H59" s="101"/>
      <c r="I59" s="52"/>
      <c r="J59" s="101"/>
      <c r="K59" s="52"/>
      <c r="L59" s="101"/>
      <c r="M59" s="52"/>
      <c r="N59" s="101"/>
      <c r="O59" s="52"/>
      <c r="P59" s="165"/>
    </row>
    <row r="60" spans="1:16" ht="12.75">
      <c r="A60" s="108" t="s">
        <v>63</v>
      </c>
      <c r="B60" s="109"/>
      <c r="C60" s="52"/>
      <c r="D60" s="101"/>
      <c r="E60" s="52"/>
      <c r="F60" s="102"/>
      <c r="G60" s="52"/>
      <c r="H60" s="101"/>
      <c r="I60" s="52"/>
      <c r="J60" s="101"/>
      <c r="K60" s="52"/>
      <c r="L60" s="101"/>
      <c r="M60" s="52"/>
      <c r="N60" s="101"/>
      <c r="O60" s="52"/>
      <c r="P60" s="165"/>
    </row>
    <row r="61" spans="1:16" ht="13.5" thickBot="1">
      <c r="A61" s="111" t="s">
        <v>64</v>
      </c>
      <c r="B61" s="112"/>
      <c r="C61" s="80"/>
      <c r="D61" s="107"/>
      <c r="E61" s="80"/>
      <c r="F61" s="99"/>
      <c r="G61" s="80"/>
      <c r="H61" s="107"/>
      <c r="I61" s="80"/>
      <c r="J61" s="107"/>
      <c r="K61" s="80"/>
      <c r="L61" s="107"/>
      <c r="M61" s="80"/>
      <c r="N61" s="107"/>
      <c r="O61" s="80"/>
      <c r="P61" s="166"/>
    </row>
    <row r="62" spans="1:16" ht="13.5" thickTop="1">
      <c r="A62" s="108" t="s">
        <v>65</v>
      </c>
      <c r="B62" s="109"/>
      <c r="C62" s="52"/>
      <c r="D62" s="101"/>
      <c r="E62" s="52"/>
      <c r="F62" s="102"/>
      <c r="G62" s="52"/>
      <c r="H62" s="101"/>
      <c r="I62" s="52"/>
      <c r="J62" s="101"/>
      <c r="K62" s="52"/>
      <c r="L62" s="101"/>
      <c r="M62" s="52"/>
      <c r="N62" s="101"/>
      <c r="O62" s="52"/>
      <c r="P62" s="165"/>
    </row>
    <row r="63" spans="1:16" ht="12.75">
      <c r="A63" s="108" t="s">
        <v>66</v>
      </c>
      <c r="B63" s="109"/>
      <c r="C63" s="52"/>
      <c r="D63" s="101"/>
      <c r="E63" s="52"/>
      <c r="F63" s="102"/>
      <c r="G63" s="52"/>
      <c r="H63" s="101"/>
      <c r="I63" s="52"/>
      <c r="J63" s="101"/>
      <c r="K63" s="52"/>
      <c r="L63" s="101"/>
      <c r="M63" s="52"/>
      <c r="N63" s="101"/>
      <c r="O63" s="52"/>
      <c r="P63" s="165"/>
    </row>
    <row r="64" spans="1:16" ht="12.75">
      <c r="A64" s="108" t="s">
        <v>67</v>
      </c>
      <c r="B64" s="109"/>
      <c r="C64" s="52"/>
      <c r="D64" s="101"/>
      <c r="E64" s="52"/>
      <c r="F64" s="102"/>
      <c r="G64" s="52"/>
      <c r="H64" s="101"/>
      <c r="I64" s="52"/>
      <c r="J64" s="101"/>
      <c r="K64" s="52"/>
      <c r="L64" s="101"/>
      <c r="M64" s="52"/>
      <c r="N64" s="101"/>
      <c r="O64" s="52"/>
      <c r="P64" s="165"/>
    </row>
    <row r="65" spans="1:16" ht="12.75">
      <c r="A65" s="108" t="s">
        <v>68</v>
      </c>
      <c r="B65" s="109"/>
      <c r="C65" s="52"/>
      <c r="D65" s="101"/>
      <c r="E65" s="52"/>
      <c r="F65" s="102"/>
      <c r="G65" s="52"/>
      <c r="H65" s="101"/>
      <c r="I65" s="52"/>
      <c r="J65" s="101"/>
      <c r="K65" s="52"/>
      <c r="L65" s="101"/>
      <c r="M65" s="52"/>
      <c r="N65" s="101"/>
      <c r="O65" s="52"/>
      <c r="P65" s="165"/>
    </row>
    <row r="66" spans="1:16" ht="12.75">
      <c r="A66" s="108" t="s">
        <v>69</v>
      </c>
      <c r="B66" s="109"/>
      <c r="C66" s="52"/>
      <c r="D66" s="101"/>
      <c r="E66" s="52"/>
      <c r="F66" s="102"/>
      <c r="G66" s="52"/>
      <c r="H66" s="101"/>
      <c r="I66" s="52"/>
      <c r="J66" s="101"/>
      <c r="K66" s="52"/>
      <c r="L66" s="101"/>
      <c r="M66" s="52"/>
      <c r="N66" s="101"/>
      <c r="O66" s="52"/>
      <c r="P66" s="165"/>
    </row>
    <row r="67" spans="1:16" ht="12.75">
      <c r="A67" s="108" t="s">
        <v>70</v>
      </c>
      <c r="B67" s="109"/>
      <c r="C67" s="52"/>
      <c r="D67" s="101"/>
      <c r="E67" s="52"/>
      <c r="F67" s="102"/>
      <c r="G67" s="52"/>
      <c r="H67" s="101"/>
      <c r="I67" s="52"/>
      <c r="J67" s="101"/>
      <c r="K67" s="52"/>
      <c r="L67" s="101"/>
      <c r="M67" s="52"/>
      <c r="N67" s="101"/>
      <c r="O67" s="52"/>
      <c r="P67" s="165"/>
    </row>
    <row r="68" spans="1:16" ht="12.75">
      <c r="A68" s="108" t="s">
        <v>71</v>
      </c>
      <c r="B68" s="109"/>
      <c r="C68" s="52"/>
      <c r="D68" s="101"/>
      <c r="E68" s="52"/>
      <c r="F68" s="102"/>
      <c r="G68" s="52"/>
      <c r="H68" s="101"/>
      <c r="I68" s="52"/>
      <c r="J68" s="101"/>
      <c r="K68" s="52"/>
      <c r="L68" s="101"/>
      <c r="M68" s="52"/>
      <c r="N68" s="101"/>
      <c r="O68" s="52"/>
      <c r="P68" s="165"/>
    </row>
    <row r="69" spans="1:16" ht="12.75">
      <c r="A69" s="108" t="s">
        <v>72</v>
      </c>
      <c r="B69" s="109"/>
      <c r="C69" s="52"/>
      <c r="D69" s="101"/>
      <c r="E69" s="52"/>
      <c r="F69" s="102"/>
      <c r="G69" s="52"/>
      <c r="H69" s="101"/>
      <c r="I69" s="52"/>
      <c r="J69" s="101"/>
      <c r="K69" s="52"/>
      <c r="L69" s="101"/>
      <c r="M69" s="52"/>
      <c r="N69" s="101"/>
      <c r="O69" s="52"/>
      <c r="P69" s="165"/>
    </row>
    <row r="70" spans="1:16" ht="12.75">
      <c r="A70" s="108" t="s">
        <v>73</v>
      </c>
      <c r="B70" s="109"/>
      <c r="C70" s="52"/>
      <c r="D70" s="101"/>
      <c r="E70" s="52"/>
      <c r="F70" s="102"/>
      <c r="G70" s="52"/>
      <c r="H70" s="101"/>
      <c r="I70" s="52"/>
      <c r="J70" s="101"/>
      <c r="K70" s="52"/>
      <c r="L70" s="101"/>
      <c r="M70" s="52"/>
      <c r="N70" s="101"/>
      <c r="O70" s="52"/>
      <c r="P70" s="165"/>
    </row>
    <row r="71" spans="1:16" ht="12.75">
      <c r="A71" s="108" t="s">
        <v>74</v>
      </c>
      <c r="B71" s="109"/>
      <c r="C71" s="52"/>
      <c r="D71" s="101"/>
      <c r="E71" s="52"/>
      <c r="F71" s="102"/>
      <c r="G71" s="52"/>
      <c r="H71" s="101"/>
      <c r="I71" s="52"/>
      <c r="J71" s="101"/>
      <c r="K71" s="52"/>
      <c r="L71" s="101"/>
      <c r="M71" s="52"/>
      <c r="N71" s="101"/>
      <c r="O71" s="52"/>
      <c r="P71" s="165"/>
    </row>
    <row r="72" spans="1:16" ht="12.75">
      <c r="A72" s="108" t="s">
        <v>75</v>
      </c>
      <c r="B72" s="109"/>
      <c r="C72" s="52"/>
      <c r="D72" s="101"/>
      <c r="E72" s="52"/>
      <c r="F72" s="102"/>
      <c r="G72" s="52"/>
      <c r="H72" s="101"/>
      <c r="I72" s="52"/>
      <c r="J72" s="101"/>
      <c r="K72" s="52"/>
      <c r="L72" s="101"/>
      <c r="M72" s="52"/>
      <c r="N72" s="101"/>
      <c r="O72" s="52"/>
      <c r="P72" s="165"/>
    </row>
    <row r="73" spans="1:16" ht="12.75">
      <c r="A73" s="108" t="s">
        <v>76</v>
      </c>
      <c r="B73" s="109"/>
      <c r="C73" s="52"/>
      <c r="D73" s="101"/>
      <c r="E73" s="52"/>
      <c r="F73" s="102"/>
      <c r="G73" s="52"/>
      <c r="H73" s="101"/>
      <c r="I73" s="52"/>
      <c r="J73" s="101"/>
      <c r="K73" s="52"/>
      <c r="L73" s="101"/>
      <c r="M73" s="52"/>
      <c r="N73" s="101"/>
      <c r="O73" s="52"/>
      <c r="P73" s="165"/>
    </row>
    <row r="74" spans="1:16" ht="12.75">
      <c r="A74" s="108" t="s">
        <v>77</v>
      </c>
      <c r="B74" s="109"/>
      <c r="C74" s="52"/>
      <c r="D74" s="101"/>
      <c r="E74" s="52"/>
      <c r="F74" s="102"/>
      <c r="G74" s="52"/>
      <c r="H74" s="101"/>
      <c r="I74" s="52"/>
      <c r="J74" s="101"/>
      <c r="K74" s="52"/>
      <c r="L74" s="101"/>
      <c r="M74" s="52"/>
      <c r="N74" s="101"/>
      <c r="O74" s="52"/>
      <c r="P74" s="165"/>
    </row>
    <row r="75" spans="1:16" ht="12.75">
      <c r="A75" s="108" t="s">
        <v>78</v>
      </c>
      <c r="B75" s="109"/>
      <c r="C75" s="52"/>
      <c r="D75" s="101"/>
      <c r="E75" s="52"/>
      <c r="F75" s="102"/>
      <c r="G75" s="52"/>
      <c r="H75" s="101"/>
      <c r="I75" s="52"/>
      <c r="J75" s="101"/>
      <c r="K75" s="52"/>
      <c r="L75" s="101"/>
      <c r="M75" s="52"/>
      <c r="N75" s="101"/>
      <c r="O75" s="52"/>
      <c r="P75" s="165"/>
    </row>
    <row r="76" spans="1:16" ht="13.5" thickBot="1">
      <c r="A76" s="111" t="s">
        <v>79</v>
      </c>
      <c r="B76" s="112"/>
      <c r="C76" s="80"/>
      <c r="D76" s="107"/>
      <c r="E76" s="80"/>
      <c r="F76" s="99"/>
      <c r="G76" s="80"/>
      <c r="H76" s="107"/>
      <c r="I76" s="80"/>
      <c r="J76" s="107"/>
      <c r="K76" s="80"/>
      <c r="L76" s="107"/>
      <c r="M76" s="80"/>
      <c r="N76" s="107"/>
      <c r="O76" s="80"/>
      <c r="P76" s="166"/>
    </row>
    <row r="77" spans="1:17" ht="13.5" thickTop="1">
      <c r="A77" s="108" t="s">
        <v>80</v>
      </c>
      <c r="B77" s="109"/>
      <c r="C77" s="52"/>
      <c r="D77" s="101"/>
      <c r="E77" s="52"/>
      <c r="F77" s="102"/>
      <c r="G77" s="52"/>
      <c r="H77" s="101"/>
      <c r="I77" s="52"/>
      <c r="J77" s="101"/>
      <c r="K77" s="52"/>
      <c r="L77" s="101"/>
      <c r="M77" s="52"/>
      <c r="N77" s="101"/>
      <c r="O77" s="52"/>
      <c r="P77" s="165"/>
      <c r="Q77" s="84"/>
    </row>
    <row r="78" spans="1:18" ht="12.75">
      <c r="A78" s="108" t="s">
        <v>81</v>
      </c>
      <c r="B78" s="109"/>
      <c r="C78" s="52"/>
      <c r="D78" s="101"/>
      <c r="E78" s="52"/>
      <c r="F78" s="102"/>
      <c r="G78" s="52"/>
      <c r="H78" s="101"/>
      <c r="I78" s="52"/>
      <c r="J78" s="101"/>
      <c r="K78" s="52"/>
      <c r="L78" s="101"/>
      <c r="M78" s="52"/>
      <c r="N78" s="101"/>
      <c r="O78" s="52"/>
      <c r="P78" s="165"/>
      <c r="Q78" s="89"/>
      <c r="R78" s="113"/>
    </row>
    <row r="79" spans="1:18" ht="13.5" thickBot="1">
      <c r="A79" s="114" t="s">
        <v>82</v>
      </c>
      <c r="B79" s="115"/>
      <c r="C79" s="116"/>
      <c r="D79" s="117"/>
      <c r="E79" s="116"/>
      <c r="F79" s="118"/>
      <c r="G79" s="116"/>
      <c r="H79" s="117"/>
      <c r="I79" s="116"/>
      <c r="J79" s="117"/>
      <c r="K79" s="116"/>
      <c r="L79" s="117"/>
      <c r="M79" s="116"/>
      <c r="N79" s="117"/>
      <c r="O79" s="116"/>
      <c r="P79" s="166"/>
      <c r="Q79" s="92"/>
      <c r="R79" s="113"/>
    </row>
    <row r="80" spans="1:18" ht="13.5" thickTop="1">
      <c r="A80" s="169" t="s">
        <v>83</v>
      </c>
      <c r="B80" s="153">
        <f>B15</f>
        <v>0</v>
      </c>
      <c r="C80" s="138"/>
      <c r="D80" s="139">
        <f>C15+(SUM(D18:D79))</f>
        <v>0</v>
      </c>
      <c r="E80" s="138"/>
      <c r="F80" s="139">
        <f>E15+(SUM(F18:F79))</f>
        <v>0</v>
      </c>
      <c r="G80" s="138"/>
      <c r="H80" s="139">
        <f>G15+(SUM(H18:H79))</f>
        <v>0</v>
      </c>
      <c r="I80" s="138"/>
      <c r="J80" s="139">
        <f>I15+(SUM(J18:J79))</f>
        <v>0</v>
      </c>
      <c r="K80" s="138"/>
      <c r="L80" s="139">
        <f>K15+(SUM(L18:L79))</f>
        <v>0</v>
      </c>
      <c r="M80" s="138"/>
      <c r="N80" s="139">
        <f>M15+(SUM(N18:N79))</f>
        <v>0</v>
      </c>
      <c r="O80" s="139" t="e">
        <f>O81/O9</f>
        <v>#DIV/0!</v>
      </c>
      <c r="P80" s="147" t="e">
        <f>(B80/O80)-1</f>
        <v>#DIV/0!</v>
      </c>
      <c r="Q80" s="89"/>
      <c r="R80" s="113"/>
    </row>
    <row r="81" spans="1:18" ht="12.75">
      <c r="A81" s="170" t="s">
        <v>84</v>
      </c>
      <c r="B81" s="153"/>
      <c r="C81" s="138"/>
      <c r="D81" s="139">
        <f>D80*C9</f>
        <v>0</v>
      </c>
      <c r="E81" s="138"/>
      <c r="F81" s="139">
        <f>F80*E9</f>
        <v>0</v>
      </c>
      <c r="G81" s="138"/>
      <c r="H81" s="139">
        <f>H80*G9</f>
        <v>0</v>
      </c>
      <c r="I81" s="138"/>
      <c r="J81" s="139">
        <f>J80*I9</f>
        <v>0</v>
      </c>
      <c r="K81" s="138"/>
      <c r="L81" s="139">
        <f>L80*K9</f>
        <v>0</v>
      </c>
      <c r="M81" s="138"/>
      <c r="N81" s="139">
        <f>N80*M9</f>
        <v>0</v>
      </c>
      <c r="O81" s="139">
        <f>SUM(C81:N81)</f>
        <v>0</v>
      </c>
      <c r="P81" s="147"/>
      <c r="Q81" s="97"/>
      <c r="R81" s="113"/>
    </row>
    <row r="82" spans="1:18" ht="13.5" thickBot="1">
      <c r="A82" s="171" t="s">
        <v>89</v>
      </c>
      <c r="B82" s="154" t="e">
        <f>B17</f>
        <v>#DIV/0!</v>
      </c>
      <c r="C82" s="155"/>
      <c r="D82" s="156">
        <f>IF(C13&gt;0,D80/C13,0)</f>
        <v>0</v>
      </c>
      <c r="E82" s="155"/>
      <c r="F82" s="156">
        <f>IF(E13&gt;0,F80/E13,0)</f>
        <v>0</v>
      </c>
      <c r="G82" s="155"/>
      <c r="H82" s="156">
        <f>IF(G13&gt;0,H80/G13,0)</f>
        <v>0</v>
      </c>
      <c r="I82" s="155"/>
      <c r="J82" s="156">
        <f>IF(I13&gt;0,J80/I13,0)</f>
        <v>0</v>
      </c>
      <c r="K82" s="155"/>
      <c r="L82" s="156">
        <f>IF(K13&gt;0,L80/K13,0)</f>
        <v>0</v>
      </c>
      <c r="M82" s="155"/>
      <c r="N82" s="156">
        <f>IF(M13&gt;0,N80/M13,0)</f>
        <v>0</v>
      </c>
      <c r="O82" s="156" t="e">
        <f>O81/O14</f>
        <v>#DIV/0!</v>
      </c>
      <c r="P82" s="147" t="e">
        <f>(B82/O82)-1</f>
        <v>#DIV/0!</v>
      </c>
      <c r="Q82" s="89"/>
      <c r="R82" s="113"/>
    </row>
    <row r="83" spans="1:18" ht="13.5" thickBot="1">
      <c r="A83" s="172" t="s">
        <v>137</v>
      </c>
      <c r="B83" s="244"/>
      <c r="C83" s="245"/>
      <c r="D83" s="246">
        <f>IF(C15=0,0,D80/C15)</f>
        <v>0</v>
      </c>
      <c r="E83" s="245"/>
      <c r="F83" s="246">
        <f>IF(E15=0,0,F80/E15)</f>
        <v>0</v>
      </c>
      <c r="G83" s="245"/>
      <c r="H83" s="246">
        <f>IF(G15=0,0,H80/G15)</f>
        <v>0</v>
      </c>
      <c r="I83" s="245"/>
      <c r="J83" s="246">
        <f>IF(I15=0,0,J80/I15)</f>
        <v>0</v>
      </c>
      <c r="K83" s="245"/>
      <c r="L83" s="246">
        <f>IF(K15=0,0,L80/K15)</f>
        <v>0</v>
      </c>
      <c r="M83" s="245"/>
      <c r="N83" s="246">
        <f>IF(M15=0,0,N80/M15)</f>
        <v>0</v>
      </c>
      <c r="O83" s="247"/>
      <c r="P83" s="152"/>
      <c r="Q83" s="113"/>
      <c r="R83" s="113"/>
    </row>
    <row r="84" spans="1:16" s="124" customFormat="1" ht="12.75">
      <c r="A84" s="345" t="s">
        <v>142</v>
      </c>
      <c r="B84" s="346"/>
      <c r="C84" s="346"/>
      <c r="D84" s="346"/>
      <c r="E84" s="346"/>
      <c r="F84" s="346"/>
      <c r="G84" s="346"/>
      <c r="H84" s="346"/>
      <c r="I84" s="346"/>
      <c r="J84" s="346"/>
      <c r="K84" s="346"/>
      <c r="L84" s="346"/>
      <c r="M84" s="346"/>
      <c r="N84" s="346"/>
      <c r="O84" s="346"/>
      <c r="P84" s="346"/>
    </row>
    <row r="85" ht="12.75">
      <c r="A85" s="125"/>
    </row>
    <row r="86" spans="1:16" s="135" customFormat="1" ht="12.75">
      <c r="A86" s="130"/>
      <c r="B86" s="131"/>
      <c r="C86" s="132"/>
      <c r="D86" s="133"/>
      <c r="E86" s="132"/>
      <c r="F86" s="133"/>
      <c r="G86" s="132"/>
      <c r="H86" s="133"/>
      <c r="I86" s="132"/>
      <c r="J86" s="133"/>
      <c r="K86" s="132"/>
      <c r="L86" s="133"/>
      <c r="M86" s="132"/>
      <c r="N86" s="133"/>
      <c r="O86" s="132"/>
      <c r="P86" s="134"/>
    </row>
    <row r="87" spans="1:16" s="124" customFormat="1" ht="12.75">
      <c r="A87" s="119"/>
      <c r="B87" s="120"/>
      <c r="C87" s="121"/>
      <c r="D87" s="122"/>
      <c r="E87" s="121"/>
      <c r="F87" s="122"/>
      <c r="G87" s="121"/>
      <c r="H87" s="122"/>
      <c r="I87" s="121"/>
      <c r="J87" s="122"/>
      <c r="K87" s="121"/>
      <c r="L87" s="122"/>
      <c r="M87" s="121"/>
      <c r="N87" s="122"/>
      <c r="O87" s="121"/>
      <c r="P87" s="123"/>
    </row>
    <row r="88" ht="12.75">
      <c r="A88" s="125"/>
    </row>
    <row r="89" spans="1:16" s="135" customFormat="1" ht="12.75">
      <c r="A89" s="130"/>
      <c r="B89" s="131"/>
      <c r="C89" s="132"/>
      <c r="D89" s="133"/>
      <c r="E89" s="132"/>
      <c r="F89" s="133"/>
      <c r="G89" s="132"/>
      <c r="H89" s="133"/>
      <c r="I89" s="132"/>
      <c r="J89" s="133"/>
      <c r="K89" s="132"/>
      <c r="L89" s="133"/>
      <c r="M89" s="132"/>
      <c r="N89" s="133"/>
      <c r="O89" s="132"/>
      <c r="P89" s="134"/>
    </row>
    <row r="90" spans="1:16" s="124" customFormat="1" ht="12.75">
      <c r="A90" s="119"/>
      <c r="B90" s="120"/>
      <c r="C90" s="121"/>
      <c r="D90" s="122"/>
      <c r="E90" s="121"/>
      <c r="F90" s="122"/>
      <c r="G90" s="121"/>
      <c r="H90" s="122"/>
      <c r="I90" s="121"/>
      <c r="J90" s="122"/>
      <c r="K90" s="121"/>
      <c r="L90" s="122"/>
      <c r="M90" s="121"/>
      <c r="N90" s="122"/>
      <c r="O90" s="121"/>
      <c r="P90" s="123"/>
    </row>
    <row r="91" ht="12.75">
      <c r="A91" s="125"/>
    </row>
    <row r="92" spans="1:16" s="135" customFormat="1" ht="12.75">
      <c r="A92" s="130"/>
      <c r="B92" s="131"/>
      <c r="C92" s="132"/>
      <c r="D92" s="133"/>
      <c r="E92" s="132"/>
      <c r="F92" s="133"/>
      <c r="G92" s="132"/>
      <c r="H92" s="133"/>
      <c r="I92" s="132"/>
      <c r="J92" s="133"/>
      <c r="K92" s="132"/>
      <c r="L92" s="133"/>
      <c r="M92" s="132"/>
      <c r="N92" s="133"/>
      <c r="O92" s="132"/>
      <c r="P92" s="134"/>
    </row>
    <row r="93" spans="1:16" s="124" customFormat="1" ht="12.75">
      <c r="A93" s="119"/>
      <c r="B93" s="120"/>
      <c r="C93" s="121"/>
      <c r="D93" s="122"/>
      <c r="E93" s="121"/>
      <c r="F93" s="122"/>
      <c r="G93" s="121"/>
      <c r="H93" s="122"/>
      <c r="I93" s="121"/>
      <c r="J93" s="122"/>
      <c r="K93" s="121"/>
      <c r="L93" s="122"/>
      <c r="M93" s="121"/>
      <c r="N93" s="122"/>
      <c r="O93" s="121"/>
      <c r="P93" s="123"/>
    </row>
    <row r="94" ht="12.75">
      <c r="A94" s="125"/>
    </row>
    <row r="95" spans="1:16" s="135" customFormat="1" ht="12.75">
      <c r="A95" s="130"/>
      <c r="B95" s="131"/>
      <c r="C95" s="132"/>
      <c r="D95" s="133"/>
      <c r="E95" s="132"/>
      <c r="F95" s="133"/>
      <c r="G95" s="132"/>
      <c r="H95" s="133"/>
      <c r="I95" s="132"/>
      <c r="J95" s="133"/>
      <c r="K95" s="132"/>
      <c r="L95" s="133"/>
      <c r="M95" s="132"/>
      <c r="N95" s="133"/>
      <c r="O95" s="132"/>
      <c r="P95" s="134"/>
    </row>
    <row r="96" spans="1:16" s="124" customFormat="1" ht="12.75">
      <c r="A96" s="119"/>
      <c r="B96" s="120"/>
      <c r="C96" s="121"/>
      <c r="D96" s="122"/>
      <c r="E96" s="121"/>
      <c r="F96" s="122"/>
      <c r="G96" s="121"/>
      <c r="H96" s="122"/>
      <c r="I96" s="121"/>
      <c r="J96" s="122"/>
      <c r="K96" s="121"/>
      <c r="L96" s="122"/>
      <c r="M96" s="121"/>
      <c r="N96" s="122"/>
      <c r="O96" s="121"/>
      <c r="P96" s="123"/>
    </row>
    <row r="97" ht="12.75">
      <c r="A97" s="125"/>
    </row>
    <row r="98" spans="1:16" s="135" customFormat="1" ht="12.75">
      <c r="A98" s="130"/>
      <c r="B98" s="131"/>
      <c r="C98" s="132"/>
      <c r="D98" s="133"/>
      <c r="E98" s="132"/>
      <c r="F98" s="133"/>
      <c r="G98" s="132"/>
      <c r="H98" s="133"/>
      <c r="I98" s="132"/>
      <c r="J98" s="133"/>
      <c r="K98" s="132"/>
      <c r="L98" s="133"/>
      <c r="M98" s="132"/>
      <c r="N98" s="133"/>
      <c r="O98" s="132"/>
      <c r="P98" s="134"/>
    </row>
    <row r="99" spans="1:16" s="124" customFormat="1" ht="12.75">
      <c r="A99" s="119"/>
      <c r="B99" s="120"/>
      <c r="C99" s="121"/>
      <c r="D99" s="122"/>
      <c r="E99" s="121"/>
      <c r="F99" s="122"/>
      <c r="G99" s="121"/>
      <c r="H99" s="122"/>
      <c r="I99" s="121"/>
      <c r="J99" s="122"/>
      <c r="K99" s="121"/>
      <c r="L99" s="122"/>
      <c r="M99" s="121"/>
      <c r="N99" s="122"/>
      <c r="O99" s="121"/>
      <c r="P99" s="123"/>
    </row>
    <row r="100" ht="12.75">
      <c r="A100" s="125"/>
    </row>
    <row r="101" spans="1:16" s="135" customFormat="1" ht="12.75">
      <c r="A101" s="130"/>
      <c r="B101" s="131"/>
      <c r="C101" s="132"/>
      <c r="D101" s="133"/>
      <c r="E101" s="132"/>
      <c r="F101" s="133"/>
      <c r="G101" s="132"/>
      <c r="H101" s="133"/>
      <c r="I101" s="132"/>
      <c r="J101" s="133"/>
      <c r="K101" s="132"/>
      <c r="L101" s="133"/>
      <c r="M101" s="132"/>
      <c r="N101" s="133"/>
      <c r="O101" s="132"/>
      <c r="P101" s="134"/>
    </row>
    <row r="102" spans="1:16" s="124" customFormat="1" ht="12.75">
      <c r="A102" s="119"/>
      <c r="B102" s="120"/>
      <c r="C102" s="121"/>
      <c r="D102" s="122"/>
      <c r="E102" s="121"/>
      <c r="F102" s="122"/>
      <c r="G102" s="121"/>
      <c r="H102" s="122"/>
      <c r="I102" s="121"/>
      <c r="J102" s="122"/>
      <c r="K102" s="121"/>
      <c r="L102" s="122"/>
      <c r="M102" s="121"/>
      <c r="N102" s="122"/>
      <c r="O102" s="121"/>
      <c r="P102" s="123"/>
    </row>
    <row r="103" ht="12.75">
      <c r="A103" s="125"/>
    </row>
    <row r="104" spans="1:16" s="135" customFormat="1" ht="12.75">
      <c r="A104" s="130"/>
      <c r="B104" s="131"/>
      <c r="C104" s="132"/>
      <c r="D104" s="133"/>
      <c r="E104" s="132"/>
      <c r="F104" s="133"/>
      <c r="G104" s="132"/>
      <c r="H104" s="133"/>
      <c r="I104" s="132"/>
      <c r="J104" s="133"/>
      <c r="K104" s="132"/>
      <c r="L104" s="133"/>
      <c r="M104" s="132"/>
      <c r="N104" s="133"/>
      <c r="O104" s="132"/>
      <c r="P104" s="134"/>
    </row>
    <row r="105" spans="1:16" s="124" customFormat="1" ht="12.75">
      <c r="A105" s="119"/>
      <c r="B105" s="120"/>
      <c r="C105" s="121"/>
      <c r="D105" s="122"/>
      <c r="E105" s="121"/>
      <c r="F105" s="122"/>
      <c r="G105" s="121"/>
      <c r="H105" s="122"/>
      <c r="I105" s="121"/>
      <c r="J105" s="122"/>
      <c r="K105" s="121"/>
      <c r="L105" s="122"/>
      <c r="M105" s="121"/>
      <c r="N105" s="122"/>
      <c r="O105" s="121"/>
      <c r="P105" s="123"/>
    </row>
    <row r="106" ht="12.75">
      <c r="A106" s="125"/>
    </row>
    <row r="107" spans="1:16" s="135" customFormat="1" ht="12.75">
      <c r="A107" s="130"/>
      <c r="B107" s="131"/>
      <c r="C107" s="132"/>
      <c r="D107" s="133"/>
      <c r="E107" s="132"/>
      <c r="F107" s="133"/>
      <c r="G107" s="132"/>
      <c r="H107" s="133"/>
      <c r="I107" s="132"/>
      <c r="J107" s="133"/>
      <c r="K107" s="132"/>
      <c r="L107" s="133"/>
      <c r="M107" s="132"/>
      <c r="N107" s="133"/>
      <c r="O107" s="132"/>
      <c r="P107" s="134"/>
    </row>
    <row r="108" spans="1:16" s="124" customFormat="1" ht="12.75">
      <c r="A108" s="119"/>
      <c r="B108" s="120"/>
      <c r="C108" s="121"/>
      <c r="D108" s="122"/>
      <c r="E108" s="121"/>
      <c r="F108" s="122"/>
      <c r="G108" s="121"/>
      <c r="H108" s="122"/>
      <c r="I108" s="121"/>
      <c r="J108" s="122"/>
      <c r="K108" s="121"/>
      <c r="L108" s="122"/>
      <c r="M108" s="121"/>
      <c r="N108" s="122"/>
      <c r="O108" s="121"/>
      <c r="P108" s="123"/>
    </row>
    <row r="109" ht="12.75">
      <c r="A109" s="125"/>
    </row>
    <row r="110" spans="1:16" s="135" customFormat="1" ht="12.75">
      <c r="A110" s="130"/>
      <c r="B110" s="131"/>
      <c r="C110" s="132"/>
      <c r="D110" s="133"/>
      <c r="E110" s="132"/>
      <c r="F110" s="133"/>
      <c r="G110" s="132"/>
      <c r="H110" s="133"/>
      <c r="I110" s="132"/>
      <c r="J110" s="133"/>
      <c r="K110" s="132"/>
      <c r="L110" s="133"/>
      <c r="M110" s="132"/>
      <c r="N110" s="133"/>
      <c r="O110" s="132"/>
      <c r="P110" s="134"/>
    </row>
    <row r="111" spans="1:16" s="124" customFormat="1" ht="12.75">
      <c r="A111" s="119"/>
      <c r="B111" s="120"/>
      <c r="C111" s="121"/>
      <c r="D111" s="122"/>
      <c r="E111" s="121"/>
      <c r="F111" s="122"/>
      <c r="G111" s="121"/>
      <c r="H111" s="122"/>
      <c r="I111" s="121"/>
      <c r="J111" s="122"/>
      <c r="K111" s="121"/>
      <c r="L111" s="122"/>
      <c r="M111" s="121"/>
      <c r="N111" s="122"/>
      <c r="O111" s="121"/>
      <c r="P111" s="123"/>
    </row>
    <row r="112" ht="12.75">
      <c r="A112" s="125"/>
    </row>
    <row r="113" spans="1:16" s="135" customFormat="1" ht="12.75">
      <c r="A113" s="130"/>
      <c r="B113" s="131"/>
      <c r="C113" s="132"/>
      <c r="D113" s="133"/>
      <c r="E113" s="132"/>
      <c r="F113" s="133"/>
      <c r="G113" s="132"/>
      <c r="H113" s="133"/>
      <c r="I113" s="132"/>
      <c r="J113" s="133"/>
      <c r="K113" s="132"/>
      <c r="L113" s="133"/>
      <c r="M113" s="132"/>
      <c r="N113" s="133"/>
      <c r="O113" s="132"/>
      <c r="P113" s="134"/>
    </row>
    <row r="114" spans="1:16" s="124" customFormat="1" ht="12.75">
      <c r="A114" s="119"/>
      <c r="B114" s="120"/>
      <c r="C114" s="121"/>
      <c r="D114" s="122"/>
      <c r="E114" s="121"/>
      <c r="F114" s="122"/>
      <c r="G114" s="121"/>
      <c r="H114" s="122"/>
      <c r="I114" s="121"/>
      <c r="J114" s="122"/>
      <c r="K114" s="121"/>
      <c r="L114" s="122"/>
      <c r="M114" s="121"/>
      <c r="N114" s="122"/>
      <c r="O114" s="121"/>
      <c r="P114" s="123"/>
    </row>
    <row r="115" ht="12.75">
      <c r="A115" s="125"/>
    </row>
    <row r="116" spans="1:16" s="135" customFormat="1" ht="12.75">
      <c r="A116" s="130"/>
      <c r="B116" s="131"/>
      <c r="C116" s="132"/>
      <c r="D116" s="133"/>
      <c r="E116" s="132"/>
      <c r="F116" s="133"/>
      <c r="G116" s="132"/>
      <c r="H116" s="133"/>
      <c r="I116" s="132"/>
      <c r="J116" s="133"/>
      <c r="K116" s="132"/>
      <c r="L116" s="133"/>
      <c r="M116" s="132"/>
      <c r="N116" s="133"/>
      <c r="O116" s="132"/>
      <c r="P116" s="134"/>
    </row>
  </sheetData>
  <sheetProtection password="94AD" sheet="1" objects="1" scenarios="1" formatColumns="0" formatRows="0" insertColumns="0" insertRows="0" deleteColumns="0" deleteRows="0"/>
  <mergeCells count="26">
    <mergeCell ref="A84:P84"/>
    <mergeCell ref="P4:P5"/>
    <mergeCell ref="C4:D4"/>
    <mergeCell ref="E4:F4"/>
    <mergeCell ref="G4:H4"/>
    <mergeCell ref="I4:J4"/>
    <mergeCell ref="K4:L4"/>
    <mergeCell ref="M4:N4"/>
    <mergeCell ref="E2:F2"/>
    <mergeCell ref="G2:H2"/>
    <mergeCell ref="I3:J3"/>
    <mergeCell ref="K3:L3"/>
    <mergeCell ref="M3:N3"/>
    <mergeCell ref="I2:J2"/>
    <mergeCell ref="K2:L2"/>
    <mergeCell ref="M2:N2"/>
    <mergeCell ref="I1:J1"/>
    <mergeCell ref="K1:L1"/>
    <mergeCell ref="M1:N1"/>
    <mergeCell ref="C3:D3"/>
    <mergeCell ref="E3:F3"/>
    <mergeCell ref="G3:H3"/>
    <mergeCell ref="C1:D1"/>
    <mergeCell ref="E1:F1"/>
    <mergeCell ref="G1:H1"/>
    <mergeCell ref="C2:D2"/>
  </mergeCells>
  <printOptions gridLines="1" horizontalCentered="1"/>
  <pageMargins left="0.33" right="0.24" top="0.75" bottom="0.5" header="0.5" footer="0.5"/>
  <pageSetup fitToHeight="2" fitToWidth="2" horizontalDpi="600" verticalDpi="600" orientation="portrait" scale="84" r:id="rId3"/>
  <headerFooter alignWithMargins="0">
    <oddHeader>&amp;C&amp;"Arial,Bold"&amp;14Rent Comparability Matrix</oddHeader>
    <oddFooter>&amp;L&amp;"Arial Narrow,Regular"&amp;8CTCAC and CDLAC
Market Rate Comps&amp;C&amp;"Arial Narrow,Regular"&amp;8Page &amp;P of &amp;N&amp;R&amp;"Arial Narrow,Regular"&amp;8Updated 6/28/11</oddFooter>
  </headerFooter>
  <rowBreaks count="1" manualBreakCount="1">
    <brk id="60" max="15" man="1"/>
  </rowBreaks>
  <colBreaks count="1" manualBreakCount="1">
    <brk id="8" max="83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1C4BB4"/>
  </sheetPr>
  <dimension ref="A1:Z1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2.75"/>
  <cols>
    <col min="1" max="1" width="34.28125" style="119" bestFit="1" customWidth="1"/>
    <col min="2" max="2" width="13.7109375" style="126" bestFit="1" customWidth="1"/>
    <col min="3" max="3" width="6.7109375" style="127" customWidth="1"/>
    <col min="4" max="4" width="6.7109375" style="128" customWidth="1"/>
    <col min="5" max="5" width="6.7109375" style="127" customWidth="1"/>
    <col min="6" max="6" width="6.7109375" style="128" customWidth="1"/>
    <col min="7" max="7" width="6.7109375" style="127" customWidth="1"/>
    <col min="8" max="8" width="6.7109375" style="128" customWidth="1"/>
    <col min="9" max="9" width="6.7109375" style="127" customWidth="1"/>
    <col min="10" max="10" width="6.7109375" style="128" customWidth="1"/>
    <col min="11" max="11" width="6.7109375" style="127" customWidth="1"/>
    <col min="12" max="12" width="6.7109375" style="128" customWidth="1"/>
    <col min="13" max="13" width="6.7109375" style="127" customWidth="1"/>
    <col min="14" max="14" width="6.7109375" style="128" customWidth="1"/>
    <col min="15" max="15" width="9.7109375" style="127" customWidth="1"/>
    <col min="16" max="16" width="10.8515625" style="129" customWidth="1"/>
    <col min="17" max="16384" width="9.140625" style="110" customWidth="1"/>
  </cols>
  <sheetData>
    <row r="1" spans="1:16" s="212" customFormat="1" ht="39.75" customHeight="1">
      <c r="A1" s="289" t="s">
        <v>0</v>
      </c>
      <c r="B1" s="60" t="s">
        <v>1</v>
      </c>
      <c r="C1" s="340" t="s">
        <v>145</v>
      </c>
      <c r="D1" s="341"/>
      <c r="E1" s="340" t="s">
        <v>146</v>
      </c>
      <c r="F1" s="341"/>
      <c r="G1" s="340" t="s">
        <v>147</v>
      </c>
      <c r="H1" s="341"/>
      <c r="I1" s="340" t="s">
        <v>148</v>
      </c>
      <c r="J1" s="341"/>
      <c r="K1" s="340" t="s">
        <v>149</v>
      </c>
      <c r="L1" s="341"/>
      <c r="M1" s="340" t="s">
        <v>150</v>
      </c>
      <c r="N1" s="341"/>
      <c r="O1" s="61"/>
      <c r="P1" s="62"/>
    </row>
    <row r="2" spans="1:16" s="213" customFormat="1" ht="25.5" customHeight="1">
      <c r="A2" s="290" t="s">
        <v>2</v>
      </c>
      <c r="B2" s="65" t="s">
        <v>3</v>
      </c>
      <c r="C2" s="342" t="s">
        <v>3</v>
      </c>
      <c r="D2" s="343"/>
      <c r="E2" s="342" t="s">
        <v>3</v>
      </c>
      <c r="F2" s="343"/>
      <c r="G2" s="342" t="s">
        <v>3</v>
      </c>
      <c r="H2" s="343"/>
      <c r="I2" s="342" t="s">
        <v>3</v>
      </c>
      <c r="J2" s="343"/>
      <c r="K2" s="342" t="s">
        <v>3</v>
      </c>
      <c r="L2" s="343"/>
      <c r="M2" s="342" t="s">
        <v>3</v>
      </c>
      <c r="N2" s="343"/>
      <c r="O2" s="66"/>
      <c r="P2" s="67"/>
    </row>
    <row r="3" spans="1:16" s="213" customFormat="1" ht="12.75">
      <c r="A3" s="291" t="s">
        <v>4</v>
      </c>
      <c r="B3" s="69" t="s">
        <v>5</v>
      </c>
      <c r="C3" s="335" t="s">
        <v>5</v>
      </c>
      <c r="D3" s="336"/>
      <c r="E3" s="335" t="s">
        <v>5</v>
      </c>
      <c r="F3" s="336"/>
      <c r="G3" s="335" t="s">
        <v>5</v>
      </c>
      <c r="H3" s="336"/>
      <c r="I3" s="335" t="s">
        <v>5</v>
      </c>
      <c r="J3" s="336"/>
      <c r="K3" s="335" t="s">
        <v>5</v>
      </c>
      <c r="L3" s="336"/>
      <c r="M3" s="335" t="s">
        <v>5</v>
      </c>
      <c r="N3" s="336"/>
      <c r="O3" s="70"/>
      <c r="P3" s="67"/>
    </row>
    <row r="4" spans="1:16" s="213" customFormat="1" ht="12.75">
      <c r="A4" s="292" t="s">
        <v>6</v>
      </c>
      <c r="B4" s="69" t="s">
        <v>7</v>
      </c>
      <c r="C4" s="335" t="s">
        <v>7</v>
      </c>
      <c r="D4" s="336"/>
      <c r="E4" s="335" t="s">
        <v>7</v>
      </c>
      <c r="F4" s="336"/>
      <c r="G4" s="335" t="s">
        <v>7</v>
      </c>
      <c r="H4" s="336"/>
      <c r="I4" s="335" t="s">
        <v>7</v>
      </c>
      <c r="J4" s="336"/>
      <c r="K4" s="335" t="s">
        <v>7</v>
      </c>
      <c r="L4" s="336"/>
      <c r="M4" s="335" t="s">
        <v>7</v>
      </c>
      <c r="N4" s="336"/>
      <c r="O4" s="72"/>
      <c r="P4" s="344"/>
    </row>
    <row r="5" spans="1:16" s="213" customFormat="1" ht="38.25">
      <c r="A5" s="293" t="s">
        <v>9</v>
      </c>
      <c r="B5" s="251" t="s">
        <v>10</v>
      </c>
      <c r="C5" s="214"/>
      <c r="D5" s="215"/>
      <c r="E5" s="214"/>
      <c r="F5" s="215"/>
      <c r="G5" s="214"/>
      <c r="H5" s="215"/>
      <c r="I5" s="214"/>
      <c r="J5" s="215"/>
      <c r="K5" s="214"/>
      <c r="L5" s="215"/>
      <c r="M5" s="214"/>
      <c r="N5" s="215"/>
      <c r="O5" s="267" t="s">
        <v>132</v>
      </c>
      <c r="P5" s="344"/>
    </row>
    <row r="6" spans="1:16" s="84" customFormat="1" ht="25.5">
      <c r="A6" s="294"/>
      <c r="B6" s="216" t="s">
        <v>11</v>
      </c>
      <c r="C6" s="217" t="s">
        <v>12</v>
      </c>
      <c r="D6" s="218" t="s">
        <v>13</v>
      </c>
      <c r="E6" s="217" t="s">
        <v>12</v>
      </c>
      <c r="F6" s="218" t="s">
        <v>13</v>
      </c>
      <c r="G6" s="217" t="s">
        <v>12</v>
      </c>
      <c r="H6" s="218" t="s">
        <v>13</v>
      </c>
      <c r="I6" s="217" t="s">
        <v>12</v>
      </c>
      <c r="J6" s="218" t="s">
        <v>13</v>
      </c>
      <c r="K6" s="217" t="s">
        <v>12</v>
      </c>
      <c r="L6" s="218" t="s">
        <v>13</v>
      </c>
      <c r="M6" s="217" t="s">
        <v>12</v>
      </c>
      <c r="N6" s="218" t="s">
        <v>13</v>
      </c>
      <c r="O6" s="301" t="s">
        <v>131</v>
      </c>
      <c r="P6" s="302" t="s">
        <v>8</v>
      </c>
    </row>
    <row r="7" spans="1:16" s="84" customFormat="1" ht="12.75">
      <c r="A7" s="309" t="s">
        <v>144</v>
      </c>
      <c r="B7" s="85" t="s">
        <v>14</v>
      </c>
      <c r="C7" s="52" t="s">
        <v>14</v>
      </c>
      <c r="D7" s="219"/>
      <c r="E7" s="52" t="s">
        <v>14</v>
      </c>
      <c r="F7" s="219"/>
      <c r="G7" s="52" t="s">
        <v>14</v>
      </c>
      <c r="H7" s="219"/>
      <c r="I7" s="52" t="s">
        <v>14</v>
      </c>
      <c r="J7" s="219"/>
      <c r="K7" s="52" t="s">
        <v>14</v>
      </c>
      <c r="L7" s="219"/>
      <c r="M7" s="52" t="s">
        <v>14</v>
      </c>
      <c r="N7" s="220"/>
      <c r="O7" s="268"/>
      <c r="P7" s="275"/>
    </row>
    <row r="8" spans="1:16" s="84" customFormat="1" ht="12.75">
      <c r="A8" s="290" t="s">
        <v>16</v>
      </c>
      <c r="B8" s="221"/>
      <c r="C8" s="54">
        <v>0</v>
      </c>
      <c r="D8" s="219"/>
      <c r="E8" s="54">
        <v>0</v>
      </c>
      <c r="F8" s="219"/>
      <c r="G8" s="54">
        <v>0</v>
      </c>
      <c r="H8" s="219"/>
      <c r="I8" s="54">
        <v>0</v>
      </c>
      <c r="J8" s="219"/>
      <c r="K8" s="54">
        <v>0</v>
      </c>
      <c r="L8" s="219"/>
      <c r="M8" s="54">
        <v>0</v>
      </c>
      <c r="N8" s="220"/>
      <c r="O8" s="269"/>
      <c r="P8" s="275"/>
    </row>
    <row r="9" spans="1:16" s="84" customFormat="1" ht="12.75">
      <c r="A9" s="290" t="s">
        <v>17</v>
      </c>
      <c r="B9" s="222"/>
      <c r="C9" s="55">
        <v>0</v>
      </c>
      <c r="D9" s="223"/>
      <c r="E9" s="55">
        <v>0</v>
      </c>
      <c r="F9" s="223"/>
      <c r="G9" s="55">
        <v>0</v>
      </c>
      <c r="H9" s="223"/>
      <c r="I9" s="55">
        <v>0</v>
      </c>
      <c r="J9" s="223"/>
      <c r="K9" s="55">
        <v>0</v>
      </c>
      <c r="L9" s="223"/>
      <c r="M9" s="55">
        <v>0</v>
      </c>
      <c r="N9" s="224"/>
      <c r="O9" s="270">
        <f>SUM(C9:M9)</f>
        <v>0</v>
      </c>
      <c r="P9" s="275"/>
    </row>
    <row r="10" spans="1:16" s="84" customFormat="1" ht="12.75">
      <c r="A10" s="290" t="s">
        <v>18</v>
      </c>
      <c r="B10" s="221"/>
      <c r="C10" s="57">
        <v>0</v>
      </c>
      <c r="D10" s="225"/>
      <c r="E10" s="57">
        <v>0</v>
      </c>
      <c r="F10" s="225"/>
      <c r="G10" s="57">
        <v>0</v>
      </c>
      <c r="H10" s="225"/>
      <c r="I10" s="57">
        <v>0</v>
      </c>
      <c r="J10" s="225"/>
      <c r="K10" s="57">
        <v>0</v>
      </c>
      <c r="L10" s="225"/>
      <c r="M10" s="57">
        <v>0</v>
      </c>
      <c r="N10" s="226"/>
      <c r="O10" s="271"/>
      <c r="P10" s="275"/>
    </row>
    <row r="11" spans="1:16" s="84" customFormat="1" ht="12.75">
      <c r="A11" s="290" t="s">
        <v>85</v>
      </c>
      <c r="B11" s="221"/>
      <c r="C11" s="52"/>
      <c r="D11" s="219"/>
      <c r="E11" s="52"/>
      <c r="F11" s="219"/>
      <c r="G11" s="52"/>
      <c r="H11" s="219"/>
      <c r="I11" s="52"/>
      <c r="J11" s="219"/>
      <c r="K11" s="52"/>
      <c r="L11" s="219"/>
      <c r="M11" s="52"/>
      <c r="N11" s="220"/>
      <c r="O11" s="268"/>
      <c r="P11" s="275"/>
    </row>
    <row r="12" spans="1:16" s="84" customFormat="1" ht="12.75">
      <c r="A12" s="290" t="s">
        <v>19</v>
      </c>
      <c r="B12" s="221"/>
      <c r="C12" s="57">
        <v>0</v>
      </c>
      <c r="D12" s="225"/>
      <c r="E12" s="57">
        <v>0</v>
      </c>
      <c r="F12" s="225"/>
      <c r="G12" s="57">
        <v>0</v>
      </c>
      <c r="H12" s="225"/>
      <c r="I12" s="57">
        <v>0</v>
      </c>
      <c r="J12" s="225"/>
      <c r="K12" s="57">
        <v>0</v>
      </c>
      <c r="L12" s="225"/>
      <c r="M12" s="57">
        <v>0</v>
      </c>
      <c r="N12" s="226"/>
      <c r="O12" s="271"/>
      <c r="P12" s="275"/>
    </row>
    <row r="13" spans="1:17" s="84" customFormat="1" ht="12.75">
      <c r="A13" s="290" t="s">
        <v>20</v>
      </c>
      <c r="B13" s="88"/>
      <c r="C13" s="55">
        <v>0</v>
      </c>
      <c r="D13" s="223"/>
      <c r="E13" s="55">
        <v>0</v>
      </c>
      <c r="F13" s="223"/>
      <c r="G13" s="55">
        <v>0</v>
      </c>
      <c r="H13" s="223"/>
      <c r="I13" s="55">
        <v>0</v>
      </c>
      <c r="J13" s="223"/>
      <c r="K13" s="55">
        <v>0</v>
      </c>
      <c r="L13" s="223"/>
      <c r="M13" s="55">
        <v>0</v>
      </c>
      <c r="N13" s="224"/>
      <c r="O13" s="272" t="e">
        <f>O14/O9</f>
        <v>#DIV/0!</v>
      </c>
      <c r="P13" s="276"/>
      <c r="Q13" s="90"/>
    </row>
    <row r="14" spans="1:17" s="233" customFormat="1" ht="12.75">
      <c r="A14" s="295" t="s">
        <v>21</v>
      </c>
      <c r="B14" s="228"/>
      <c r="C14" s="229">
        <f>C13*C9</f>
        <v>0</v>
      </c>
      <c r="D14" s="230"/>
      <c r="E14" s="229">
        <f>E13*E9</f>
        <v>0</v>
      </c>
      <c r="F14" s="230"/>
      <c r="G14" s="229">
        <f>G13*G9</f>
        <v>0</v>
      </c>
      <c r="H14" s="230"/>
      <c r="I14" s="229">
        <f>I13*I9</f>
        <v>0</v>
      </c>
      <c r="J14" s="230"/>
      <c r="K14" s="229">
        <f>K13*K9</f>
        <v>0</v>
      </c>
      <c r="L14" s="230"/>
      <c r="M14" s="229">
        <f>M13*M9</f>
        <v>0</v>
      </c>
      <c r="N14" s="231"/>
      <c r="O14" s="273">
        <f>SUM(C14:M14)</f>
        <v>0</v>
      </c>
      <c r="P14" s="277"/>
      <c r="Q14" s="232"/>
    </row>
    <row r="15" spans="1:17" s="84" customFormat="1" ht="12.75">
      <c r="A15" s="290" t="s">
        <v>22</v>
      </c>
      <c r="B15" s="95"/>
      <c r="C15" s="96">
        <v>0</v>
      </c>
      <c r="D15" s="219"/>
      <c r="E15" s="96">
        <v>0</v>
      </c>
      <c r="F15" s="219"/>
      <c r="G15" s="96">
        <v>0</v>
      </c>
      <c r="H15" s="219"/>
      <c r="I15" s="96">
        <v>0</v>
      </c>
      <c r="J15" s="219"/>
      <c r="K15" s="96">
        <v>0</v>
      </c>
      <c r="L15" s="219"/>
      <c r="M15" s="96">
        <v>0</v>
      </c>
      <c r="N15" s="220"/>
      <c r="O15" s="274" t="e">
        <f>O16/O9</f>
        <v>#DIV/0!</v>
      </c>
      <c r="P15" s="278" t="e">
        <f>(B15/O15)-1</f>
        <v>#DIV/0!</v>
      </c>
      <c r="Q15" s="90"/>
    </row>
    <row r="16" spans="1:17" s="239" customFormat="1" ht="12.75">
      <c r="A16" s="296" t="s">
        <v>23</v>
      </c>
      <c r="B16" s="234"/>
      <c r="C16" s="235">
        <f>C9*C15</f>
        <v>0</v>
      </c>
      <c r="D16" s="236"/>
      <c r="E16" s="235">
        <f>E9*E15</f>
        <v>0</v>
      </c>
      <c r="F16" s="236"/>
      <c r="G16" s="235">
        <f>G9*G15</f>
        <v>0</v>
      </c>
      <c r="H16" s="236"/>
      <c r="I16" s="235">
        <f>I9*I15</f>
        <v>0</v>
      </c>
      <c r="J16" s="236"/>
      <c r="K16" s="235">
        <f>K9*K15</f>
        <v>0</v>
      </c>
      <c r="L16" s="236"/>
      <c r="M16" s="235">
        <f>M9*M15</f>
        <v>0</v>
      </c>
      <c r="N16" s="237"/>
      <c r="O16" s="274">
        <f>SUM(C16:M16)</f>
        <v>0</v>
      </c>
      <c r="P16" s="279"/>
      <c r="Q16" s="238"/>
    </row>
    <row r="17" spans="1:17" s="239" customFormat="1" ht="12.75">
      <c r="A17" s="297" t="s">
        <v>86</v>
      </c>
      <c r="B17" s="240" t="e">
        <f>B15/B13</f>
        <v>#DIV/0!</v>
      </c>
      <c r="C17" s="241">
        <f>IF(C13&gt;0,C15/C13,0)</f>
        <v>0</v>
      </c>
      <c r="D17" s="242"/>
      <c r="E17" s="241">
        <f>IF(E13&gt;0,E15/E13,0)</f>
        <v>0</v>
      </c>
      <c r="F17" s="242"/>
      <c r="G17" s="241">
        <f>IF(G13&gt;0,G15/G13,0)</f>
        <v>0</v>
      </c>
      <c r="H17" s="242"/>
      <c r="I17" s="241">
        <f>IF(I13&gt;0,I15/I13,0)</f>
        <v>0</v>
      </c>
      <c r="J17" s="242"/>
      <c r="K17" s="241">
        <f>IF(K13&gt;0,K15/K13,0)</f>
        <v>0</v>
      </c>
      <c r="L17" s="242"/>
      <c r="M17" s="241">
        <f>IF(M13&gt;0,M15/M13,0)</f>
        <v>0</v>
      </c>
      <c r="N17" s="243"/>
      <c r="O17" s="303" t="e">
        <f>O16/O14</f>
        <v>#DIV/0!</v>
      </c>
      <c r="P17" s="304" t="e">
        <f>(B17/O17)-1</f>
        <v>#DIV/0!</v>
      </c>
      <c r="Q17" s="238"/>
    </row>
    <row r="18" spans="1:26" s="84" customFormat="1" ht="12.75">
      <c r="A18" s="298" t="s">
        <v>24</v>
      </c>
      <c r="B18" s="85"/>
      <c r="C18" s="52"/>
      <c r="D18" s="219"/>
      <c r="E18" s="52"/>
      <c r="F18" s="332"/>
      <c r="G18" s="52"/>
      <c r="H18" s="219"/>
      <c r="I18" s="52"/>
      <c r="J18" s="219"/>
      <c r="K18" s="52"/>
      <c r="L18" s="219"/>
      <c r="M18" s="52"/>
      <c r="N18" s="219"/>
      <c r="O18" s="52"/>
      <c r="P18" s="280"/>
      <c r="Q18" s="104"/>
      <c r="R18" s="105"/>
      <c r="S18" s="104"/>
      <c r="T18" s="104"/>
      <c r="U18" s="105"/>
      <c r="V18" s="105"/>
      <c r="W18" s="105"/>
      <c r="X18" s="105"/>
      <c r="Y18" s="105"/>
      <c r="Z18" s="105"/>
    </row>
    <row r="19" spans="1:26" s="84" customFormat="1" ht="12.75">
      <c r="A19" s="298" t="s">
        <v>87</v>
      </c>
      <c r="B19" s="85"/>
      <c r="C19" s="52"/>
      <c r="D19" s="219"/>
      <c r="E19" s="52"/>
      <c r="F19" s="332"/>
      <c r="G19" s="52"/>
      <c r="H19" s="219"/>
      <c r="I19" s="52"/>
      <c r="J19" s="219"/>
      <c r="K19" s="52"/>
      <c r="L19" s="219"/>
      <c r="M19" s="52"/>
      <c r="N19" s="219"/>
      <c r="O19" s="52"/>
      <c r="P19" s="280"/>
      <c r="Q19" s="104"/>
      <c r="R19" s="105"/>
      <c r="S19" s="104"/>
      <c r="T19" s="104"/>
      <c r="U19" s="105"/>
      <c r="V19" s="105"/>
      <c r="W19" s="105"/>
      <c r="X19" s="105"/>
      <c r="Y19" s="105"/>
      <c r="Z19" s="105"/>
    </row>
    <row r="20" spans="1:26" s="84" customFormat="1" ht="12.75">
      <c r="A20" s="299" t="s">
        <v>25</v>
      </c>
      <c r="B20" s="85"/>
      <c r="C20" s="52"/>
      <c r="D20" s="219"/>
      <c r="E20" s="52"/>
      <c r="F20" s="332"/>
      <c r="G20" s="52"/>
      <c r="H20" s="219"/>
      <c r="I20" s="52"/>
      <c r="J20" s="219"/>
      <c r="K20" s="52"/>
      <c r="L20" s="219"/>
      <c r="M20" s="52"/>
      <c r="N20" s="219"/>
      <c r="O20" s="52"/>
      <c r="P20" s="280"/>
      <c r="Q20" s="104"/>
      <c r="R20" s="105"/>
      <c r="S20" s="104"/>
      <c r="T20" s="104"/>
      <c r="U20" s="105"/>
      <c r="V20" s="105"/>
      <c r="W20" s="105"/>
      <c r="X20" s="105"/>
      <c r="Y20" s="105"/>
      <c r="Z20" s="105"/>
    </row>
    <row r="21" spans="1:26" s="84" customFormat="1" ht="12.75">
      <c r="A21" s="299" t="s">
        <v>26</v>
      </c>
      <c r="B21" s="85"/>
      <c r="C21" s="52"/>
      <c r="D21" s="219"/>
      <c r="E21" s="52"/>
      <c r="F21" s="332"/>
      <c r="G21" s="52"/>
      <c r="H21" s="219"/>
      <c r="I21" s="52"/>
      <c r="J21" s="219"/>
      <c r="K21" s="52"/>
      <c r="L21" s="219"/>
      <c r="M21" s="52"/>
      <c r="N21" s="219"/>
      <c r="O21" s="52"/>
      <c r="P21" s="280"/>
      <c r="Q21" s="104"/>
      <c r="R21" s="105"/>
      <c r="S21" s="104"/>
      <c r="T21" s="104"/>
      <c r="U21" s="105"/>
      <c r="V21" s="105"/>
      <c r="W21" s="105"/>
      <c r="X21" s="105"/>
      <c r="Y21" s="105"/>
      <c r="Z21" s="105"/>
    </row>
    <row r="22" spans="1:26" s="84" customFormat="1" ht="12.75">
      <c r="A22" s="299" t="s">
        <v>27</v>
      </c>
      <c r="B22" s="228">
        <f>B13</f>
        <v>0</v>
      </c>
      <c r="C22" s="52"/>
      <c r="D22" s="219"/>
      <c r="E22" s="52"/>
      <c r="F22" s="332"/>
      <c r="G22" s="52"/>
      <c r="H22" s="219"/>
      <c r="I22" s="52"/>
      <c r="J22" s="219"/>
      <c r="K22" s="52"/>
      <c r="L22" s="219"/>
      <c r="M22" s="52"/>
      <c r="N22" s="219"/>
      <c r="O22" s="52"/>
      <c r="P22" s="280"/>
      <c r="Q22" s="104"/>
      <c r="R22" s="105"/>
      <c r="S22" s="104"/>
      <c r="T22" s="104"/>
      <c r="U22" s="105"/>
      <c r="V22" s="105"/>
      <c r="W22" s="105"/>
      <c r="X22" s="105"/>
      <c r="Y22" s="105"/>
      <c r="Z22" s="105"/>
    </row>
    <row r="23" spans="1:26" s="84" customFormat="1" ht="12.75">
      <c r="A23" s="299" t="s">
        <v>94</v>
      </c>
      <c r="B23" s="222"/>
      <c r="C23" s="52"/>
      <c r="D23" s="219"/>
      <c r="E23" s="52"/>
      <c r="F23" s="332"/>
      <c r="G23" s="52"/>
      <c r="H23" s="219"/>
      <c r="I23" s="52"/>
      <c r="J23" s="219"/>
      <c r="K23" s="52"/>
      <c r="L23" s="219"/>
      <c r="M23" s="52"/>
      <c r="N23" s="219"/>
      <c r="O23" s="52"/>
      <c r="P23" s="280"/>
      <c r="Q23" s="104"/>
      <c r="R23" s="105"/>
      <c r="S23" s="104"/>
      <c r="T23" s="104"/>
      <c r="U23" s="105"/>
      <c r="V23" s="105"/>
      <c r="W23" s="105"/>
      <c r="X23" s="105"/>
      <c r="Y23" s="105"/>
      <c r="Z23" s="105"/>
    </row>
    <row r="24" spans="1:26" s="84" customFormat="1" ht="12.75">
      <c r="A24" s="298" t="s">
        <v>88</v>
      </c>
      <c r="B24" s="85"/>
      <c r="C24" s="52"/>
      <c r="D24" s="219"/>
      <c r="E24" s="52"/>
      <c r="F24" s="332"/>
      <c r="G24" s="52"/>
      <c r="H24" s="219"/>
      <c r="I24" s="52"/>
      <c r="J24" s="219"/>
      <c r="K24" s="52"/>
      <c r="L24" s="219"/>
      <c r="M24" s="52"/>
      <c r="N24" s="219"/>
      <c r="O24" s="52"/>
      <c r="P24" s="280"/>
      <c r="Q24" s="104"/>
      <c r="R24" s="105"/>
      <c r="S24" s="104"/>
      <c r="T24" s="104"/>
      <c r="U24" s="105"/>
      <c r="V24" s="105"/>
      <c r="W24" s="105"/>
      <c r="X24" s="105"/>
      <c r="Y24" s="105"/>
      <c r="Z24" s="105"/>
    </row>
    <row r="25" spans="1:16" s="84" customFormat="1" ht="12.75">
      <c r="A25" s="294" t="s">
        <v>28</v>
      </c>
      <c r="B25" s="216"/>
      <c r="C25" s="217"/>
      <c r="D25" s="329"/>
      <c r="E25" s="217"/>
      <c r="F25" s="218"/>
      <c r="G25" s="217"/>
      <c r="H25" s="329"/>
      <c r="I25" s="217"/>
      <c r="J25" s="329"/>
      <c r="K25" s="217"/>
      <c r="L25" s="329"/>
      <c r="M25" s="217"/>
      <c r="N25" s="329"/>
      <c r="O25" s="288"/>
      <c r="P25" s="302"/>
    </row>
    <row r="26" spans="1:16" ht="12.75">
      <c r="A26" s="252" t="s">
        <v>29</v>
      </c>
      <c r="B26" s="109"/>
      <c r="C26" s="52"/>
      <c r="D26" s="219"/>
      <c r="E26" s="52"/>
      <c r="F26" s="332"/>
      <c r="G26" s="52"/>
      <c r="H26" s="219"/>
      <c r="I26" s="52"/>
      <c r="J26" s="219"/>
      <c r="K26" s="52"/>
      <c r="L26" s="219"/>
      <c r="M26" s="52"/>
      <c r="N26" s="219"/>
      <c r="O26" s="52"/>
      <c r="P26" s="281"/>
    </row>
    <row r="27" spans="1:16" ht="12.75">
      <c r="A27" s="252" t="s">
        <v>90</v>
      </c>
      <c r="B27" s="109"/>
      <c r="C27" s="52"/>
      <c r="D27" s="219"/>
      <c r="E27" s="52"/>
      <c r="F27" s="332"/>
      <c r="G27" s="52"/>
      <c r="H27" s="219"/>
      <c r="I27" s="52"/>
      <c r="J27" s="219"/>
      <c r="K27" s="52"/>
      <c r="L27" s="219"/>
      <c r="M27" s="52"/>
      <c r="N27" s="219"/>
      <c r="O27" s="52"/>
      <c r="P27" s="281"/>
    </row>
    <row r="28" spans="1:16" ht="12.75">
      <c r="A28" s="252" t="s">
        <v>91</v>
      </c>
      <c r="B28" s="109"/>
      <c r="C28" s="52"/>
      <c r="D28" s="219"/>
      <c r="E28" s="52"/>
      <c r="F28" s="332"/>
      <c r="G28" s="52"/>
      <c r="H28" s="219"/>
      <c r="I28" s="52"/>
      <c r="J28" s="219"/>
      <c r="K28" s="52"/>
      <c r="L28" s="219"/>
      <c r="M28" s="52"/>
      <c r="N28" s="219"/>
      <c r="O28" s="52"/>
      <c r="P28" s="281"/>
    </row>
    <row r="29" spans="1:16" ht="12.75">
      <c r="A29" s="252" t="s">
        <v>92</v>
      </c>
      <c r="B29" s="109"/>
      <c r="C29" s="52"/>
      <c r="D29" s="219"/>
      <c r="E29" s="52"/>
      <c r="F29" s="332"/>
      <c r="G29" s="52"/>
      <c r="H29" s="219"/>
      <c r="I29" s="52"/>
      <c r="J29" s="219"/>
      <c r="K29" s="52"/>
      <c r="L29" s="219"/>
      <c r="M29" s="52"/>
      <c r="N29" s="219"/>
      <c r="O29" s="52"/>
      <c r="P29" s="281"/>
    </row>
    <row r="30" spans="1:16" ht="12.75">
      <c r="A30" s="252" t="s">
        <v>93</v>
      </c>
      <c r="B30" s="109"/>
      <c r="C30" s="52"/>
      <c r="D30" s="219"/>
      <c r="E30" s="52"/>
      <c r="F30" s="332"/>
      <c r="G30" s="52"/>
      <c r="H30" s="219"/>
      <c r="I30" s="52"/>
      <c r="J30" s="219"/>
      <c r="K30" s="52"/>
      <c r="L30" s="219"/>
      <c r="M30" s="52"/>
      <c r="N30" s="219"/>
      <c r="O30" s="52"/>
      <c r="P30" s="281"/>
    </row>
    <row r="31" spans="1:16" ht="12.75">
      <c r="A31" s="252" t="s">
        <v>34</v>
      </c>
      <c r="B31" s="109"/>
      <c r="C31" s="52"/>
      <c r="D31" s="219"/>
      <c r="E31" s="52"/>
      <c r="F31" s="332"/>
      <c r="G31" s="52"/>
      <c r="H31" s="219"/>
      <c r="I31" s="52"/>
      <c r="J31" s="219"/>
      <c r="K31" s="52"/>
      <c r="L31" s="219"/>
      <c r="M31" s="52"/>
      <c r="N31" s="219"/>
      <c r="O31" s="52"/>
      <c r="P31" s="281"/>
    </row>
    <row r="32" spans="1:16" ht="12.75">
      <c r="A32" s="252" t="s">
        <v>35</v>
      </c>
      <c r="B32" s="109"/>
      <c r="C32" s="52"/>
      <c r="D32" s="219"/>
      <c r="E32" s="52"/>
      <c r="F32" s="332"/>
      <c r="G32" s="52"/>
      <c r="H32" s="219"/>
      <c r="I32" s="52"/>
      <c r="J32" s="219"/>
      <c r="K32" s="52"/>
      <c r="L32" s="219"/>
      <c r="M32" s="52"/>
      <c r="N32" s="219"/>
      <c r="O32" s="52"/>
      <c r="P32" s="281"/>
    </row>
    <row r="33" spans="1:16" ht="12.75">
      <c r="A33" s="252" t="s">
        <v>36</v>
      </c>
      <c r="B33" s="109"/>
      <c r="C33" s="52"/>
      <c r="D33" s="219"/>
      <c r="E33" s="52"/>
      <c r="F33" s="332"/>
      <c r="G33" s="52"/>
      <c r="H33" s="219"/>
      <c r="I33" s="52"/>
      <c r="J33" s="219"/>
      <c r="K33" s="52"/>
      <c r="L33" s="219"/>
      <c r="M33" s="52"/>
      <c r="N33" s="219"/>
      <c r="O33" s="52"/>
      <c r="P33" s="281"/>
    </row>
    <row r="34" spans="1:16" ht="12.75">
      <c r="A34" s="286" t="s">
        <v>37</v>
      </c>
      <c r="B34" s="227"/>
      <c r="C34" s="217"/>
      <c r="D34" s="329"/>
      <c r="E34" s="217"/>
      <c r="F34" s="218"/>
      <c r="G34" s="217"/>
      <c r="H34" s="329"/>
      <c r="I34" s="217"/>
      <c r="J34" s="329"/>
      <c r="K34" s="217"/>
      <c r="L34" s="329"/>
      <c r="M34" s="217"/>
      <c r="N34" s="329"/>
      <c r="O34" s="288"/>
      <c r="P34" s="305"/>
    </row>
    <row r="35" spans="1:16" ht="12.75">
      <c r="A35" s="252" t="s">
        <v>38</v>
      </c>
      <c r="B35" s="109"/>
      <c r="C35" s="52"/>
      <c r="D35" s="219"/>
      <c r="E35" s="52"/>
      <c r="F35" s="332"/>
      <c r="G35" s="52"/>
      <c r="H35" s="219"/>
      <c r="I35" s="52"/>
      <c r="J35" s="219"/>
      <c r="K35" s="52"/>
      <c r="L35" s="219"/>
      <c r="M35" s="52"/>
      <c r="N35" s="219"/>
      <c r="O35" s="52"/>
      <c r="P35" s="281"/>
    </row>
    <row r="36" spans="1:16" ht="12.75">
      <c r="A36" s="252" t="s">
        <v>39</v>
      </c>
      <c r="B36" s="109"/>
      <c r="C36" s="52"/>
      <c r="D36" s="219"/>
      <c r="E36" s="52"/>
      <c r="F36" s="332"/>
      <c r="G36" s="52"/>
      <c r="H36" s="219"/>
      <c r="I36" s="52"/>
      <c r="J36" s="219"/>
      <c r="K36" s="52"/>
      <c r="L36" s="219"/>
      <c r="M36" s="52"/>
      <c r="N36" s="219"/>
      <c r="O36" s="52"/>
      <c r="P36" s="281"/>
    </row>
    <row r="37" spans="1:16" ht="12.75">
      <c r="A37" s="252" t="s">
        <v>40</v>
      </c>
      <c r="B37" s="109"/>
      <c r="C37" s="52"/>
      <c r="D37" s="219"/>
      <c r="E37" s="52"/>
      <c r="F37" s="332"/>
      <c r="G37" s="52"/>
      <c r="H37" s="219"/>
      <c r="I37" s="52"/>
      <c r="J37" s="219"/>
      <c r="K37" s="52"/>
      <c r="L37" s="219"/>
      <c r="M37" s="52"/>
      <c r="N37" s="219"/>
      <c r="O37" s="52"/>
      <c r="P37" s="281"/>
    </row>
    <row r="38" spans="1:16" ht="12.75">
      <c r="A38" s="252" t="s">
        <v>41</v>
      </c>
      <c r="B38" s="109"/>
      <c r="C38" s="52"/>
      <c r="D38" s="219"/>
      <c r="E38" s="52"/>
      <c r="F38" s="332"/>
      <c r="G38" s="52"/>
      <c r="H38" s="219"/>
      <c r="I38" s="52"/>
      <c r="J38" s="219"/>
      <c r="K38" s="52"/>
      <c r="L38" s="219"/>
      <c r="M38" s="52"/>
      <c r="N38" s="219"/>
      <c r="O38" s="52"/>
      <c r="P38" s="281"/>
    </row>
    <row r="39" spans="1:16" ht="12.75">
      <c r="A39" s="252" t="s">
        <v>42</v>
      </c>
      <c r="B39" s="109"/>
      <c r="C39" s="52"/>
      <c r="D39" s="219"/>
      <c r="E39" s="52"/>
      <c r="F39" s="332"/>
      <c r="G39" s="52"/>
      <c r="H39" s="219"/>
      <c r="I39" s="52"/>
      <c r="J39" s="219"/>
      <c r="K39" s="52"/>
      <c r="L39" s="219"/>
      <c r="M39" s="52"/>
      <c r="N39" s="219"/>
      <c r="O39" s="52"/>
      <c r="P39" s="281"/>
    </row>
    <row r="40" spans="1:16" ht="12.75">
      <c r="A40" s="252" t="s">
        <v>43</v>
      </c>
      <c r="B40" s="109"/>
      <c r="C40" s="52"/>
      <c r="D40" s="219"/>
      <c r="E40" s="52"/>
      <c r="F40" s="332"/>
      <c r="G40" s="52"/>
      <c r="H40" s="219"/>
      <c r="I40" s="52"/>
      <c r="J40" s="219"/>
      <c r="K40" s="52"/>
      <c r="L40" s="219"/>
      <c r="M40" s="52"/>
      <c r="N40" s="219"/>
      <c r="O40" s="52"/>
      <c r="P40" s="281"/>
    </row>
    <row r="41" spans="1:16" ht="12.75">
      <c r="A41" s="252" t="s">
        <v>44</v>
      </c>
      <c r="B41" s="109"/>
      <c r="C41" s="52"/>
      <c r="D41" s="219"/>
      <c r="E41" s="52"/>
      <c r="F41" s="332"/>
      <c r="G41" s="52"/>
      <c r="H41" s="219"/>
      <c r="I41" s="52"/>
      <c r="J41" s="219"/>
      <c r="K41" s="52"/>
      <c r="L41" s="219"/>
      <c r="M41" s="52"/>
      <c r="N41" s="219"/>
      <c r="O41" s="52"/>
      <c r="P41" s="281"/>
    </row>
    <row r="42" spans="1:16" ht="12.75">
      <c r="A42" s="252" t="s">
        <v>45</v>
      </c>
      <c r="B42" s="109"/>
      <c r="C42" s="52"/>
      <c r="D42" s="219"/>
      <c r="E42" s="52"/>
      <c r="F42" s="332"/>
      <c r="G42" s="52"/>
      <c r="H42" s="219"/>
      <c r="I42" s="52"/>
      <c r="J42" s="219"/>
      <c r="K42" s="52"/>
      <c r="L42" s="219"/>
      <c r="M42" s="52"/>
      <c r="N42" s="219"/>
      <c r="O42" s="52"/>
      <c r="P42" s="281"/>
    </row>
    <row r="43" spans="1:16" ht="12.75">
      <c r="A43" s="252" t="s">
        <v>46</v>
      </c>
      <c r="B43" s="109"/>
      <c r="C43" s="52"/>
      <c r="D43" s="219"/>
      <c r="E43" s="52"/>
      <c r="F43" s="332"/>
      <c r="G43" s="52"/>
      <c r="H43" s="219"/>
      <c r="I43" s="52"/>
      <c r="J43" s="219"/>
      <c r="K43" s="52"/>
      <c r="L43" s="219"/>
      <c r="M43" s="52"/>
      <c r="N43" s="219"/>
      <c r="O43" s="52"/>
      <c r="P43" s="281"/>
    </row>
    <row r="44" spans="1:16" ht="12.75">
      <c r="A44" s="252" t="s">
        <v>47</v>
      </c>
      <c r="B44" s="109"/>
      <c r="C44" s="52"/>
      <c r="D44" s="219"/>
      <c r="E44" s="52"/>
      <c r="F44" s="332"/>
      <c r="G44" s="52"/>
      <c r="H44" s="219"/>
      <c r="I44" s="52"/>
      <c r="J44" s="219"/>
      <c r="K44" s="52"/>
      <c r="L44" s="219"/>
      <c r="M44" s="52"/>
      <c r="N44" s="219"/>
      <c r="O44" s="52"/>
      <c r="P44" s="281"/>
    </row>
    <row r="45" spans="1:16" ht="12.75">
      <c r="A45" s="286" t="s">
        <v>48</v>
      </c>
      <c r="B45" s="227"/>
      <c r="C45" s="217"/>
      <c r="D45" s="329"/>
      <c r="E45" s="217"/>
      <c r="F45" s="218"/>
      <c r="G45" s="217"/>
      <c r="H45" s="329"/>
      <c r="I45" s="217"/>
      <c r="J45" s="329"/>
      <c r="K45" s="217"/>
      <c r="L45" s="329"/>
      <c r="M45" s="217"/>
      <c r="N45" s="329"/>
      <c r="O45" s="288"/>
      <c r="P45" s="305"/>
    </row>
    <row r="46" spans="1:16" ht="12.75">
      <c r="A46" s="252" t="s">
        <v>49</v>
      </c>
      <c r="B46" s="109"/>
      <c r="C46" s="52"/>
      <c r="D46" s="219"/>
      <c r="E46" s="52"/>
      <c r="F46" s="332"/>
      <c r="G46" s="52"/>
      <c r="H46" s="219"/>
      <c r="I46" s="52"/>
      <c r="J46" s="219"/>
      <c r="K46" s="52"/>
      <c r="L46" s="219"/>
      <c r="M46" s="52"/>
      <c r="N46" s="219"/>
      <c r="O46" s="52"/>
      <c r="P46" s="281"/>
    </row>
    <row r="47" spans="1:16" ht="12.75">
      <c r="A47" s="252" t="s">
        <v>50</v>
      </c>
      <c r="B47" s="109"/>
      <c r="C47" s="52"/>
      <c r="D47" s="219"/>
      <c r="E47" s="52"/>
      <c r="F47" s="332"/>
      <c r="G47" s="52"/>
      <c r="H47" s="219"/>
      <c r="I47" s="52"/>
      <c r="J47" s="219"/>
      <c r="K47" s="52"/>
      <c r="L47" s="219"/>
      <c r="M47" s="52"/>
      <c r="N47" s="219"/>
      <c r="O47" s="52"/>
      <c r="P47" s="281"/>
    </row>
    <row r="48" spans="1:16" ht="12.75">
      <c r="A48" s="252" t="s">
        <v>51</v>
      </c>
      <c r="B48" s="109"/>
      <c r="C48" s="52"/>
      <c r="D48" s="219"/>
      <c r="E48" s="52"/>
      <c r="F48" s="332"/>
      <c r="G48" s="52"/>
      <c r="H48" s="219"/>
      <c r="I48" s="52"/>
      <c r="J48" s="219"/>
      <c r="K48" s="52"/>
      <c r="L48" s="219"/>
      <c r="M48" s="52"/>
      <c r="N48" s="219"/>
      <c r="O48" s="52"/>
      <c r="P48" s="281"/>
    </row>
    <row r="49" spans="1:16" ht="12.75">
      <c r="A49" s="252" t="s">
        <v>52</v>
      </c>
      <c r="B49" s="109"/>
      <c r="C49" s="52"/>
      <c r="D49" s="219"/>
      <c r="E49" s="52"/>
      <c r="F49" s="332"/>
      <c r="G49" s="52"/>
      <c r="H49" s="219"/>
      <c r="I49" s="52"/>
      <c r="J49" s="219"/>
      <c r="K49" s="52"/>
      <c r="L49" s="219"/>
      <c r="M49" s="52"/>
      <c r="N49" s="219"/>
      <c r="O49" s="52"/>
      <c r="P49" s="281"/>
    </row>
    <row r="50" spans="1:16" ht="12.75">
      <c r="A50" s="252" t="s">
        <v>53</v>
      </c>
      <c r="B50" s="109"/>
      <c r="C50" s="52"/>
      <c r="D50" s="219"/>
      <c r="E50" s="52"/>
      <c r="F50" s="332"/>
      <c r="G50" s="52"/>
      <c r="H50" s="219"/>
      <c r="I50" s="52"/>
      <c r="J50" s="219"/>
      <c r="K50" s="52"/>
      <c r="L50" s="219"/>
      <c r="M50" s="52"/>
      <c r="N50" s="219"/>
      <c r="O50" s="52"/>
      <c r="P50" s="281"/>
    </row>
    <row r="51" spans="1:16" ht="12.75">
      <c r="A51" s="252" t="s">
        <v>54</v>
      </c>
      <c r="B51" s="109"/>
      <c r="C51" s="52"/>
      <c r="D51" s="219"/>
      <c r="E51" s="52"/>
      <c r="F51" s="332"/>
      <c r="G51" s="52"/>
      <c r="H51" s="219"/>
      <c r="I51" s="52"/>
      <c r="J51" s="219"/>
      <c r="K51" s="52"/>
      <c r="L51" s="219"/>
      <c r="M51" s="52"/>
      <c r="N51" s="219"/>
      <c r="O51" s="52"/>
      <c r="P51" s="281"/>
    </row>
    <row r="52" spans="1:16" ht="12.75">
      <c r="A52" s="252" t="s">
        <v>55</v>
      </c>
      <c r="B52" s="109"/>
      <c r="C52" s="52"/>
      <c r="D52" s="219"/>
      <c r="E52" s="52"/>
      <c r="F52" s="332"/>
      <c r="G52" s="52"/>
      <c r="H52" s="219"/>
      <c r="I52" s="52"/>
      <c r="J52" s="219"/>
      <c r="K52" s="52"/>
      <c r="L52" s="219"/>
      <c r="M52" s="52"/>
      <c r="N52" s="219"/>
      <c r="O52" s="52"/>
      <c r="P52" s="281"/>
    </row>
    <row r="53" spans="1:16" ht="12.75">
      <c r="A53" s="286" t="s">
        <v>56</v>
      </c>
      <c r="B53" s="287"/>
      <c r="C53" s="288"/>
      <c r="D53" s="330"/>
      <c r="E53" s="288"/>
      <c r="F53" s="333"/>
      <c r="G53" s="288"/>
      <c r="H53" s="330"/>
      <c r="I53" s="288"/>
      <c r="J53" s="330"/>
      <c r="K53" s="288"/>
      <c r="L53" s="330"/>
      <c r="M53" s="288"/>
      <c r="N53" s="330"/>
      <c r="O53" s="288"/>
      <c r="P53" s="305"/>
    </row>
    <row r="54" spans="1:16" ht="12.75">
      <c r="A54" s="252" t="s">
        <v>57</v>
      </c>
      <c r="B54" s="109"/>
      <c r="C54" s="52"/>
      <c r="D54" s="219"/>
      <c r="E54" s="52"/>
      <c r="F54" s="332"/>
      <c r="G54" s="52"/>
      <c r="H54" s="219"/>
      <c r="I54" s="52"/>
      <c r="J54" s="219"/>
      <c r="K54" s="52"/>
      <c r="L54" s="219"/>
      <c r="M54" s="52"/>
      <c r="N54" s="219"/>
      <c r="O54" s="52"/>
      <c r="P54" s="281"/>
    </row>
    <row r="55" spans="1:16" ht="12.75">
      <c r="A55" s="252" t="s">
        <v>58</v>
      </c>
      <c r="B55" s="109"/>
      <c r="C55" s="52"/>
      <c r="D55" s="219"/>
      <c r="E55" s="52"/>
      <c r="F55" s="332"/>
      <c r="G55" s="52"/>
      <c r="H55" s="219"/>
      <c r="I55" s="52"/>
      <c r="J55" s="219"/>
      <c r="K55" s="52"/>
      <c r="L55" s="219"/>
      <c r="M55" s="52"/>
      <c r="N55" s="219"/>
      <c r="O55" s="52"/>
      <c r="P55" s="281"/>
    </row>
    <row r="56" spans="1:16" ht="12.75">
      <c r="A56" s="252" t="s">
        <v>59</v>
      </c>
      <c r="B56" s="109"/>
      <c r="C56" s="52"/>
      <c r="D56" s="219"/>
      <c r="E56" s="52"/>
      <c r="F56" s="332"/>
      <c r="G56" s="52"/>
      <c r="H56" s="219"/>
      <c r="I56" s="52"/>
      <c r="J56" s="219"/>
      <c r="K56" s="52"/>
      <c r="L56" s="219"/>
      <c r="M56" s="52"/>
      <c r="N56" s="219"/>
      <c r="O56" s="52"/>
      <c r="P56" s="281"/>
    </row>
    <row r="57" spans="1:16" ht="12.75">
      <c r="A57" s="252" t="s">
        <v>60</v>
      </c>
      <c r="B57" s="109"/>
      <c r="C57" s="52"/>
      <c r="D57" s="219"/>
      <c r="E57" s="52"/>
      <c r="F57" s="332"/>
      <c r="G57" s="52"/>
      <c r="H57" s="219"/>
      <c r="I57" s="52"/>
      <c r="J57" s="219"/>
      <c r="K57" s="52"/>
      <c r="L57" s="219"/>
      <c r="M57" s="52"/>
      <c r="N57" s="219"/>
      <c r="O57" s="52"/>
      <c r="P57" s="281"/>
    </row>
    <row r="58" spans="1:16" ht="12.75">
      <c r="A58" s="252" t="s">
        <v>61</v>
      </c>
      <c r="B58" s="109"/>
      <c r="C58" s="52"/>
      <c r="D58" s="219"/>
      <c r="E58" s="52"/>
      <c r="F58" s="332"/>
      <c r="G58" s="52"/>
      <c r="H58" s="219"/>
      <c r="I58" s="52"/>
      <c r="J58" s="219"/>
      <c r="K58" s="52"/>
      <c r="L58" s="219"/>
      <c r="M58" s="52"/>
      <c r="N58" s="219"/>
      <c r="O58" s="52"/>
      <c r="P58" s="281"/>
    </row>
    <row r="59" spans="1:16" ht="12.75">
      <c r="A59" s="252" t="s">
        <v>62</v>
      </c>
      <c r="B59" s="109"/>
      <c r="C59" s="52"/>
      <c r="D59" s="219"/>
      <c r="E59" s="52"/>
      <c r="F59" s="332"/>
      <c r="G59" s="52"/>
      <c r="H59" s="219"/>
      <c r="I59" s="52"/>
      <c r="J59" s="219"/>
      <c r="K59" s="52"/>
      <c r="L59" s="219"/>
      <c r="M59" s="52"/>
      <c r="N59" s="219"/>
      <c r="O59" s="52"/>
      <c r="P59" s="281"/>
    </row>
    <row r="60" spans="1:16" ht="12.75">
      <c r="A60" s="252" t="s">
        <v>63</v>
      </c>
      <c r="B60" s="109"/>
      <c r="C60" s="52"/>
      <c r="D60" s="219"/>
      <c r="E60" s="52"/>
      <c r="F60" s="332"/>
      <c r="G60" s="52"/>
      <c r="H60" s="219"/>
      <c r="I60" s="52"/>
      <c r="J60" s="219"/>
      <c r="K60" s="52"/>
      <c r="L60" s="219"/>
      <c r="M60" s="52"/>
      <c r="N60" s="219"/>
      <c r="O60" s="52"/>
      <c r="P60" s="281"/>
    </row>
    <row r="61" spans="1:16" ht="12.75">
      <c r="A61" s="286" t="s">
        <v>64</v>
      </c>
      <c r="B61" s="287"/>
      <c r="C61" s="288"/>
      <c r="D61" s="330"/>
      <c r="E61" s="288"/>
      <c r="F61" s="333"/>
      <c r="G61" s="288"/>
      <c r="H61" s="330"/>
      <c r="I61" s="288"/>
      <c r="J61" s="330"/>
      <c r="K61" s="288"/>
      <c r="L61" s="330"/>
      <c r="M61" s="288"/>
      <c r="N61" s="330"/>
      <c r="O61" s="288"/>
      <c r="P61" s="305"/>
    </row>
    <row r="62" spans="1:16" ht="12.75">
      <c r="A62" s="252" t="s">
        <v>65</v>
      </c>
      <c r="B62" s="109"/>
      <c r="C62" s="52"/>
      <c r="D62" s="219"/>
      <c r="E62" s="52"/>
      <c r="F62" s="332"/>
      <c r="G62" s="52"/>
      <c r="H62" s="219"/>
      <c r="I62" s="52"/>
      <c r="J62" s="219"/>
      <c r="K62" s="52"/>
      <c r="L62" s="219"/>
      <c r="M62" s="52"/>
      <c r="N62" s="219"/>
      <c r="O62" s="52"/>
      <c r="P62" s="281"/>
    </row>
    <row r="63" spans="1:16" ht="12.75">
      <c r="A63" s="252" t="s">
        <v>66</v>
      </c>
      <c r="B63" s="109"/>
      <c r="C63" s="52"/>
      <c r="D63" s="219"/>
      <c r="E63" s="52"/>
      <c r="F63" s="332"/>
      <c r="G63" s="52"/>
      <c r="H63" s="219"/>
      <c r="I63" s="52"/>
      <c r="J63" s="219"/>
      <c r="K63" s="52"/>
      <c r="L63" s="219"/>
      <c r="M63" s="52"/>
      <c r="N63" s="219"/>
      <c r="O63" s="52"/>
      <c r="P63" s="281"/>
    </row>
    <row r="64" spans="1:16" ht="12.75">
      <c r="A64" s="252" t="s">
        <v>67</v>
      </c>
      <c r="B64" s="109"/>
      <c r="C64" s="52"/>
      <c r="D64" s="219"/>
      <c r="E64" s="52"/>
      <c r="F64" s="332"/>
      <c r="G64" s="52"/>
      <c r="H64" s="219"/>
      <c r="I64" s="52"/>
      <c r="J64" s="219"/>
      <c r="K64" s="52"/>
      <c r="L64" s="219"/>
      <c r="M64" s="52"/>
      <c r="N64" s="219"/>
      <c r="O64" s="52"/>
      <c r="P64" s="281"/>
    </row>
    <row r="65" spans="1:16" ht="12.75">
      <c r="A65" s="252" t="s">
        <v>68</v>
      </c>
      <c r="B65" s="109"/>
      <c r="C65" s="52"/>
      <c r="D65" s="219"/>
      <c r="E65" s="52"/>
      <c r="F65" s="332"/>
      <c r="G65" s="52"/>
      <c r="H65" s="219"/>
      <c r="I65" s="52"/>
      <c r="J65" s="219"/>
      <c r="K65" s="52"/>
      <c r="L65" s="219"/>
      <c r="M65" s="52"/>
      <c r="N65" s="219"/>
      <c r="O65" s="52"/>
      <c r="P65" s="281"/>
    </row>
    <row r="66" spans="1:16" ht="12.75">
      <c r="A66" s="252" t="s">
        <v>69</v>
      </c>
      <c r="B66" s="109"/>
      <c r="C66" s="52"/>
      <c r="D66" s="219"/>
      <c r="E66" s="52"/>
      <c r="F66" s="332"/>
      <c r="G66" s="52"/>
      <c r="H66" s="219"/>
      <c r="I66" s="52"/>
      <c r="J66" s="219"/>
      <c r="K66" s="52"/>
      <c r="L66" s="219"/>
      <c r="M66" s="52"/>
      <c r="N66" s="219"/>
      <c r="O66" s="52"/>
      <c r="P66" s="281"/>
    </row>
    <row r="67" spans="1:16" ht="12.75">
      <c r="A67" s="252" t="s">
        <v>70</v>
      </c>
      <c r="B67" s="109"/>
      <c r="C67" s="52"/>
      <c r="D67" s="219"/>
      <c r="E67" s="52"/>
      <c r="F67" s="332"/>
      <c r="G67" s="52"/>
      <c r="H67" s="219"/>
      <c r="I67" s="52"/>
      <c r="J67" s="219"/>
      <c r="K67" s="52"/>
      <c r="L67" s="219"/>
      <c r="M67" s="52"/>
      <c r="N67" s="219"/>
      <c r="O67" s="52"/>
      <c r="P67" s="281"/>
    </row>
    <row r="68" spans="1:16" ht="12.75">
      <c r="A68" s="252" t="s">
        <v>71</v>
      </c>
      <c r="B68" s="109"/>
      <c r="C68" s="52"/>
      <c r="D68" s="219"/>
      <c r="E68" s="52"/>
      <c r="F68" s="332"/>
      <c r="G68" s="52"/>
      <c r="H68" s="219"/>
      <c r="I68" s="52"/>
      <c r="J68" s="219"/>
      <c r="K68" s="52"/>
      <c r="L68" s="219"/>
      <c r="M68" s="52"/>
      <c r="N68" s="219"/>
      <c r="O68" s="52"/>
      <c r="P68" s="281"/>
    </row>
    <row r="69" spans="1:16" ht="12.75">
      <c r="A69" s="252" t="s">
        <v>72</v>
      </c>
      <c r="B69" s="109"/>
      <c r="C69" s="52"/>
      <c r="D69" s="219"/>
      <c r="E69" s="52"/>
      <c r="F69" s="332"/>
      <c r="G69" s="52"/>
      <c r="H69" s="219"/>
      <c r="I69" s="52"/>
      <c r="J69" s="219"/>
      <c r="K69" s="52"/>
      <c r="L69" s="219"/>
      <c r="M69" s="52"/>
      <c r="N69" s="219"/>
      <c r="O69" s="52"/>
      <c r="P69" s="281"/>
    </row>
    <row r="70" spans="1:16" ht="12.75">
      <c r="A70" s="252" t="s">
        <v>73</v>
      </c>
      <c r="B70" s="109"/>
      <c r="C70" s="52"/>
      <c r="D70" s="219"/>
      <c r="E70" s="52"/>
      <c r="F70" s="332"/>
      <c r="G70" s="52"/>
      <c r="H70" s="219"/>
      <c r="I70" s="52"/>
      <c r="J70" s="219"/>
      <c r="K70" s="52"/>
      <c r="L70" s="219"/>
      <c r="M70" s="52"/>
      <c r="N70" s="219"/>
      <c r="O70" s="52"/>
      <c r="P70" s="281"/>
    </row>
    <row r="71" spans="1:16" ht="12.75">
      <c r="A71" s="252" t="s">
        <v>74</v>
      </c>
      <c r="B71" s="109"/>
      <c r="C71" s="52"/>
      <c r="D71" s="219"/>
      <c r="E71" s="52"/>
      <c r="F71" s="332"/>
      <c r="G71" s="52"/>
      <c r="H71" s="219"/>
      <c r="I71" s="52"/>
      <c r="J71" s="219"/>
      <c r="K71" s="52"/>
      <c r="L71" s="219"/>
      <c r="M71" s="52"/>
      <c r="N71" s="219"/>
      <c r="O71" s="52"/>
      <c r="P71" s="281"/>
    </row>
    <row r="72" spans="1:16" ht="12.75">
      <c r="A72" s="252" t="s">
        <v>75</v>
      </c>
      <c r="B72" s="109"/>
      <c r="C72" s="52"/>
      <c r="D72" s="219"/>
      <c r="E72" s="52"/>
      <c r="F72" s="332"/>
      <c r="G72" s="52"/>
      <c r="H72" s="219"/>
      <c r="I72" s="52"/>
      <c r="J72" s="219"/>
      <c r="K72" s="52"/>
      <c r="L72" s="219"/>
      <c r="M72" s="52"/>
      <c r="N72" s="219"/>
      <c r="O72" s="52"/>
      <c r="P72" s="281"/>
    </row>
    <row r="73" spans="1:16" ht="12.75">
      <c r="A73" s="252" t="s">
        <v>76</v>
      </c>
      <c r="B73" s="109"/>
      <c r="C73" s="52"/>
      <c r="D73" s="219"/>
      <c r="E73" s="52"/>
      <c r="F73" s="332"/>
      <c r="G73" s="52"/>
      <c r="H73" s="219"/>
      <c r="I73" s="52"/>
      <c r="J73" s="219"/>
      <c r="K73" s="52"/>
      <c r="L73" s="219"/>
      <c r="M73" s="52"/>
      <c r="N73" s="219"/>
      <c r="O73" s="52"/>
      <c r="P73" s="281"/>
    </row>
    <row r="74" spans="1:16" ht="12.75">
      <c r="A74" s="252" t="s">
        <v>77</v>
      </c>
      <c r="B74" s="109"/>
      <c r="C74" s="52"/>
      <c r="D74" s="219"/>
      <c r="E74" s="52"/>
      <c r="F74" s="332"/>
      <c r="G74" s="52"/>
      <c r="H74" s="219"/>
      <c r="I74" s="52"/>
      <c r="J74" s="219"/>
      <c r="K74" s="52"/>
      <c r="L74" s="219"/>
      <c r="M74" s="52"/>
      <c r="N74" s="219"/>
      <c r="O74" s="52"/>
      <c r="P74" s="281"/>
    </row>
    <row r="75" spans="1:16" ht="12.75">
      <c r="A75" s="252" t="s">
        <v>78</v>
      </c>
      <c r="B75" s="109"/>
      <c r="C75" s="52"/>
      <c r="D75" s="219"/>
      <c r="E75" s="52"/>
      <c r="F75" s="332"/>
      <c r="G75" s="52"/>
      <c r="H75" s="219"/>
      <c r="I75" s="52"/>
      <c r="J75" s="219"/>
      <c r="K75" s="52"/>
      <c r="L75" s="219"/>
      <c r="M75" s="52"/>
      <c r="N75" s="219"/>
      <c r="O75" s="52"/>
      <c r="P75" s="281"/>
    </row>
    <row r="76" spans="1:16" ht="12.75">
      <c r="A76" s="286" t="s">
        <v>79</v>
      </c>
      <c r="B76" s="287"/>
      <c r="C76" s="288"/>
      <c r="D76" s="330"/>
      <c r="E76" s="288"/>
      <c r="F76" s="333"/>
      <c r="G76" s="288"/>
      <c r="H76" s="330"/>
      <c r="I76" s="288"/>
      <c r="J76" s="330"/>
      <c r="K76" s="288"/>
      <c r="L76" s="330"/>
      <c r="M76" s="288"/>
      <c r="N76" s="330"/>
      <c r="O76" s="288"/>
      <c r="P76" s="305"/>
    </row>
    <row r="77" spans="1:16" ht="12.75">
      <c r="A77" s="252" t="s">
        <v>80</v>
      </c>
      <c r="B77" s="109"/>
      <c r="C77" s="52"/>
      <c r="D77" s="219"/>
      <c r="E77" s="52"/>
      <c r="F77" s="332"/>
      <c r="G77" s="52"/>
      <c r="H77" s="219"/>
      <c r="I77" s="52"/>
      <c r="J77" s="219"/>
      <c r="K77" s="52"/>
      <c r="L77" s="219"/>
      <c r="M77" s="52"/>
      <c r="N77" s="219"/>
      <c r="O77" s="52"/>
      <c r="P77" s="281"/>
    </row>
    <row r="78" spans="1:17" ht="12.75">
      <c r="A78" s="252" t="s">
        <v>81</v>
      </c>
      <c r="B78" s="109"/>
      <c r="C78" s="52"/>
      <c r="D78" s="219"/>
      <c r="E78" s="52"/>
      <c r="F78" s="332"/>
      <c r="G78" s="52"/>
      <c r="H78" s="219"/>
      <c r="I78" s="52"/>
      <c r="J78" s="219"/>
      <c r="K78" s="52"/>
      <c r="L78" s="219"/>
      <c r="M78" s="52"/>
      <c r="N78" s="219"/>
      <c r="O78" s="52"/>
      <c r="P78" s="281"/>
      <c r="Q78" s="113"/>
    </row>
    <row r="79" spans="1:17" ht="13.5" thickBot="1">
      <c r="A79" s="300" t="s">
        <v>82</v>
      </c>
      <c r="B79" s="248"/>
      <c r="C79" s="249"/>
      <c r="D79" s="331"/>
      <c r="E79" s="249"/>
      <c r="F79" s="334"/>
      <c r="G79" s="249"/>
      <c r="H79" s="331"/>
      <c r="I79" s="249"/>
      <c r="J79" s="331"/>
      <c r="K79" s="249"/>
      <c r="L79" s="331"/>
      <c r="M79" s="249"/>
      <c r="N79" s="331"/>
      <c r="O79" s="306"/>
      <c r="P79" s="307"/>
      <c r="Q79" s="113"/>
    </row>
    <row r="80" spans="1:16" s="257" customFormat="1" ht="12.75">
      <c r="A80" s="253" t="s">
        <v>83</v>
      </c>
      <c r="B80" s="254">
        <f>B15</f>
        <v>0</v>
      </c>
      <c r="C80" s="255"/>
      <c r="D80" s="256">
        <f>C15+(SUM(D18:D79))</f>
        <v>0</v>
      </c>
      <c r="E80" s="255"/>
      <c r="F80" s="256">
        <f>E15+(SUM(F18:F79))</f>
        <v>0</v>
      </c>
      <c r="G80" s="255"/>
      <c r="H80" s="256">
        <f>G15+(SUM(H18:H79))</f>
        <v>0</v>
      </c>
      <c r="I80" s="255"/>
      <c r="J80" s="256">
        <f>I15+(SUM(J18:J79))</f>
        <v>0</v>
      </c>
      <c r="K80" s="255"/>
      <c r="L80" s="256">
        <f>K15+(SUM(L18:L79))</f>
        <v>0</v>
      </c>
      <c r="M80" s="255"/>
      <c r="N80" s="256">
        <f>M15+(SUM(N18:N79))</f>
        <v>0</v>
      </c>
      <c r="O80" s="283" t="e">
        <f>O81/O9</f>
        <v>#DIV/0!</v>
      </c>
      <c r="P80" s="278" t="e">
        <f>(B80/O80)-1</f>
        <v>#DIV/0!</v>
      </c>
    </row>
    <row r="81" spans="1:16" s="257" customFormat="1" ht="12.75">
      <c r="A81" s="258" t="s">
        <v>84</v>
      </c>
      <c r="B81" s="254"/>
      <c r="C81" s="255"/>
      <c r="D81" s="256">
        <f>D80*C9</f>
        <v>0</v>
      </c>
      <c r="E81" s="255"/>
      <c r="F81" s="256">
        <f>F80*E9</f>
        <v>0</v>
      </c>
      <c r="G81" s="255"/>
      <c r="H81" s="256">
        <f>H80*G9</f>
        <v>0</v>
      </c>
      <c r="I81" s="255"/>
      <c r="J81" s="256">
        <f>J80*I9</f>
        <v>0</v>
      </c>
      <c r="K81" s="255"/>
      <c r="L81" s="256">
        <f>L80*K9</f>
        <v>0</v>
      </c>
      <c r="M81" s="255"/>
      <c r="N81" s="256">
        <f>N80*M9</f>
        <v>0</v>
      </c>
      <c r="O81" s="283">
        <f>SUM(D81:N81)</f>
        <v>0</v>
      </c>
      <c r="P81" s="278"/>
    </row>
    <row r="82" spans="1:16" s="257" customFormat="1" ht="13.5" thickBot="1">
      <c r="A82" s="259" t="s">
        <v>143</v>
      </c>
      <c r="B82" s="260" t="e">
        <f>B17</f>
        <v>#DIV/0!</v>
      </c>
      <c r="C82" s="261"/>
      <c r="D82" s="262">
        <f>IF(C13&gt;0,D80/C13,0)</f>
        <v>0</v>
      </c>
      <c r="E82" s="261"/>
      <c r="F82" s="262">
        <f>IF(E13&gt;0,F80/E13,0)</f>
        <v>0</v>
      </c>
      <c r="G82" s="261"/>
      <c r="H82" s="262">
        <f>IF(G13&gt;0,H80/G13,0)</f>
        <v>0</v>
      </c>
      <c r="I82" s="261"/>
      <c r="J82" s="262">
        <f>IF(I13&gt;0,J80/I13,0)</f>
        <v>0</v>
      </c>
      <c r="K82" s="261"/>
      <c r="L82" s="262">
        <f>IF(K13&gt;0,L80/K13,0)</f>
        <v>0</v>
      </c>
      <c r="M82" s="261"/>
      <c r="N82" s="262">
        <f>IF(M13&gt;0,N80/M13,0)</f>
        <v>0</v>
      </c>
      <c r="O82" s="284" t="e">
        <f>O81/O14</f>
        <v>#DIV/0!</v>
      </c>
      <c r="P82" s="278" t="e">
        <f>(B82/O82)-1</f>
        <v>#DIV/0!</v>
      </c>
    </row>
    <row r="83" spans="1:16" s="257" customFormat="1" ht="13.5" thickBot="1">
      <c r="A83" s="263" t="s">
        <v>137</v>
      </c>
      <c r="B83" s="264"/>
      <c r="C83" s="265"/>
      <c r="D83" s="266">
        <f>IF(C15=0,0,D80/C15)</f>
        <v>0</v>
      </c>
      <c r="E83" s="265"/>
      <c r="F83" s="266">
        <f>IF(E15=0,0,F80/E15)</f>
        <v>0</v>
      </c>
      <c r="G83" s="265"/>
      <c r="H83" s="266">
        <f>IF(G15=0,0,H80/G15)</f>
        <v>0</v>
      </c>
      <c r="I83" s="265"/>
      <c r="J83" s="266">
        <f>IF(I15=0,0,J80/I15)</f>
        <v>0</v>
      </c>
      <c r="K83" s="265"/>
      <c r="L83" s="266">
        <f>IF(K15=0,0,L80/K15)</f>
        <v>0</v>
      </c>
      <c r="M83" s="265"/>
      <c r="N83" s="266">
        <f>IF(M15=0,0,N80/M15)</f>
        <v>0</v>
      </c>
      <c r="O83" s="285"/>
      <c r="P83" s="282"/>
    </row>
    <row r="84" spans="1:16" s="124" customFormat="1" ht="13.5" thickTop="1">
      <c r="A84" s="119"/>
      <c r="B84" s="120"/>
      <c r="C84" s="121"/>
      <c r="D84" s="122"/>
      <c r="E84" s="121"/>
      <c r="F84" s="122"/>
      <c r="G84" s="121"/>
      <c r="H84" s="122"/>
      <c r="I84" s="121"/>
      <c r="J84" s="122"/>
      <c r="K84" s="121"/>
      <c r="L84" s="122"/>
      <c r="M84" s="121"/>
      <c r="N84" s="122"/>
      <c r="O84" s="121"/>
      <c r="P84" s="123"/>
    </row>
    <row r="85" ht="12.75">
      <c r="A85" s="125"/>
    </row>
    <row r="86" spans="1:16" s="135" customFormat="1" ht="12.75">
      <c r="A86" s="130"/>
      <c r="B86" s="131"/>
      <c r="C86" s="132"/>
      <c r="D86" s="133"/>
      <c r="E86" s="132"/>
      <c r="F86" s="133"/>
      <c r="G86" s="132"/>
      <c r="H86" s="133"/>
      <c r="I86" s="132"/>
      <c r="J86" s="133"/>
      <c r="K86" s="132"/>
      <c r="L86" s="133"/>
      <c r="M86" s="132"/>
      <c r="N86" s="133"/>
      <c r="O86" s="132"/>
      <c r="P86" s="134"/>
    </row>
    <row r="87" spans="1:16" s="124" customFormat="1" ht="12.75">
      <c r="A87" s="119"/>
      <c r="B87" s="120"/>
      <c r="C87" s="121"/>
      <c r="D87" s="122"/>
      <c r="E87" s="121"/>
      <c r="F87" s="122"/>
      <c r="G87" s="121"/>
      <c r="H87" s="122"/>
      <c r="I87" s="121"/>
      <c r="J87" s="122"/>
      <c r="K87" s="121"/>
      <c r="L87" s="122"/>
      <c r="M87" s="121"/>
      <c r="N87" s="122"/>
      <c r="O87" s="121"/>
      <c r="P87" s="123"/>
    </row>
    <row r="88" ht="12.75">
      <c r="A88" s="125"/>
    </row>
    <row r="89" spans="1:16" s="135" customFormat="1" ht="12.75">
      <c r="A89" s="130"/>
      <c r="B89" s="131"/>
      <c r="C89" s="132"/>
      <c r="D89" s="133"/>
      <c r="E89" s="132"/>
      <c r="F89" s="133"/>
      <c r="G89" s="132"/>
      <c r="H89" s="133"/>
      <c r="I89" s="132"/>
      <c r="J89" s="133"/>
      <c r="K89" s="132"/>
      <c r="L89" s="133"/>
      <c r="M89" s="132"/>
      <c r="N89" s="133"/>
      <c r="O89" s="132"/>
      <c r="P89" s="134"/>
    </row>
    <row r="90" spans="1:16" s="124" customFormat="1" ht="12.75">
      <c r="A90" s="119"/>
      <c r="B90" s="120"/>
      <c r="C90" s="121"/>
      <c r="D90" s="122"/>
      <c r="E90" s="121"/>
      <c r="F90" s="122"/>
      <c r="G90" s="121"/>
      <c r="H90" s="122"/>
      <c r="I90" s="121"/>
      <c r="J90" s="122"/>
      <c r="K90" s="121"/>
      <c r="L90" s="122"/>
      <c r="M90" s="121"/>
      <c r="N90" s="122"/>
      <c r="O90" s="121"/>
      <c r="P90" s="123"/>
    </row>
    <row r="91" ht="12.75">
      <c r="A91" s="125"/>
    </row>
    <row r="92" spans="1:16" s="135" customFormat="1" ht="12.75">
      <c r="A92" s="130"/>
      <c r="B92" s="131"/>
      <c r="C92" s="132"/>
      <c r="D92" s="133"/>
      <c r="E92" s="132"/>
      <c r="F92" s="133"/>
      <c r="G92" s="132"/>
      <c r="H92" s="133"/>
      <c r="I92" s="132"/>
      <c r="J92" s="133"/>
      <c r="K92" s="132"/>
      <c r="L92" s="133"/>
      <c r="M92" s="132"/>
      <c r="N92" s="133"/>
      <c r="O92" s="132"/>
      <c r="P92" s="134"/>
    </row>
    <row r="93" spans="1:16" s="124" customFormat="1" ht="12.75">
      <c r="A93" s="119"/>
      <c r="B93" s="120"/>
      <c r="C93" s="121"/>
      <c r="D93" s="122"/>
      <c r="E93" s="121"/>
      <c r="F93" s="122"/>
      <c r="G93" s="121"/>
      <c r="H93" s="122"/>
      <c r="I93" s="121"/>
      <c r="J93" s="122"/>
      <c r="K93" s="121"/>
      <c r="L93" s="122"/>
      <c r="M93" s="121"/>
      <c r="N93" s="122"/>
      <c r="O93" s="121"/>
      <c r="P93" s="123"/>
    </row>
    <row r="94" ht="12.75">
      <c r="A94" s="125"/>
    </row>
    <row r="95" spans="1:16" s="135" customFormat="1" ht="12.75">
      <c r="A95" s="130"/>
      <c r="B95" s="131"/>
      <c r="C95" s="132"/>
      <c r="D95" s="133"/>
      <c r="E95" s="132"/>
      <c r="F95" s="133"/>
      <c r="G95" s="132"/>
      <c r="H95" s="133"/>
      <c r="I95" s="132"/>
      <c r="J95" s="133"/>
      <c r="K95" s="132"/>
      <c r="L95" s="133"/>
      <c r="M95" s="132"/>
      <c r="N95" s="133"/>
      <c r="O95" s="132"/>
      <c r="P95" s="134"/>
    </row>
    <row r="96" spans="1:16" s="124" customFormat="1" ht="12.75">
      <c r="A96" s="119"/>
      <c r="B96" s="120"/>
      <c r="C96" s="121"/>
      <c r="D96" s="122"/>
      <c r="E96" s="121"/>
      <c r="F96" s="122"/>
      <c r="G96" s="121"/>
      <c r="H96" s="122"/>
      <c r="I96" s="121"/>
      <c r="J96" s="122"/>
      <c r="K96" s="121"/>
      <c r="L96" s="122"/>
      <c r="M96" s="121"/>
      <c r="N96" s="122"/>
      <c r="O96" s="121"/>
      <c r="P96" s="123"/>
    </row>
    <row r="97" ht="12.75">
      <c r="A97" s="125"/>
    </row>
    <row r="98" spans="1:16" s="135" customFormat="1" ht="12.75">
      <c r="A98" s="130"/>
      <c r="B98" s="131"/>
      <c r="C98" s="132"/>
      <c r="D98" s="133"/>
      <c r="E98" s="132"/>
      <c r="F98" s="133"/>
      <c r="G98" s="132"/>
      <c r="H98" s="133"/>
      <c r="I98" s="132"/>
      <c r="J98" s="133"/>
      <c r="K98" s="132"/>
      <c r="L98" s="133"/>
      <c r="M98" s="132"/>
      <c r="N98" s="133"/>
      <c r="O98" s="132"/>
      <c r="P98" s="134"/>
    </row>
    <row r="99" spans="1:16" s="124" customFormat="1" ht="12.75">
      <c r="A99" s="119"/>
      <c r="B99" s="120"/>
      <c r="C99" s="121"/>
      <c r="D99" s="122"/>
      <c r="E99" s="121"/>
      <c r="F99" s="122"/>
      <c r="G99" s="121"/>
      <c r="H99" s="122"/>
      <c r="I99" s="121"/>
      <c r="J99" s="122"/>
      <c r="K99" s="121"/>
      <c r="L99" s="122"/>
      <c r="M99" s="121"/>
      <c r="N99" s="122"/>
      <c r="O99" s="121"/>
      <c r="P99" s="123"/>
    </row>
    <row r="100" ht="12.75">
      <c r="A100" s="125"/>
    </row>
    <row r="101" spans="1:16" s="135" customFormat="1" ht="12.75">
      <c r="A101" s="130"/>
      <c r="B101" s="131"/>
      <c r="C101" s="132"/>
      <c r="D101" s="133"/>
      <c r="E101" s="132"/>
      <c r="F101" s="133"/>
      <c r="G101" s="132"/>
      <c r="H101" s="133"/>
      <c r="I101" s="132"/>
      <c r="J101" s="133"/>
      <c r="K101" s="132"/>
      <c r="L101" s="133"/>
      <c r="M101" s="132"/>
      <c r="N101" s="133"/>
      <c r="O101" s="132"/>
      <c r="P101" s="134"/>
    </row>
    <row r="102" spans="1:16" s="124" customFormat="1" ht="12.75">
      <c r="A102" s="119"/>
      <c r="B102" s="120"/>
      <c r="C102" s="121"/>
      <c r="D102" s="122"/>
      <c r="E102" s="121"/>
      <c r="F102" s="122"/>
      <c r="G102" s="121"/>
      <c r="H102" s="122"/>
      <c r="I102" s="121"/>
      <c r="J102" s="122"/>
      <c r="K102" s="121"/>
      <c r="L102" s="122"/>
      <c r="M102" s="121"/>
      <c r="N102" s="122"/>
      <c r="O102" s="121"/>
      <c r="P102" s="123"/>
    </row>
    <row r="103" ht="12.75">
      <c r="A103" s="125"/>
    </row>
    <row r="104" spans="1:16" s="135" customFormat="1" ht="12.75">
      <c r="A104" s="130"/>
      <c r="B104" s="131"/>
      <c r="C104" s="132"/>
      <c r="D104" s="133"/>
      <c r="E104" s="132"/>
      <c r="F104" s="133"/>
      <c r="G104" s="132"/>
      <c r="H104" s="133"/>
      <c r="I104" s="132"/>
      <c r="J104" s="133"/>
      <c r="K104" s="132"/>
      <c r="L104" s="133"/>
      <c r="M104" s="132"/>
      <c r="N104" s="133"/>
      <c r="O104" s="132"/>
      <c r="P104" s="134"/>
    </row>
    <row r="105" spans="1:16" s="124" customFormat="1" ht="12.75">
      <c r="A105" s="119"/>
      <c r="B105" s="120"/>
      <c r="C105" s="121"/>
      <c r="D105" s="122"/>
      <c r="E105" s="121"/>
      <c r="F105" s="122"/>
      <c r="G105" s="121"/>
      <c r="H105" s="122"/>
      <c r="I105" s="121"/>
      <c r="J105" s="122"/>
      <c r="K105" s="121"/>
      <c r="L105" s="122"/>
      <c r="M105" s="121"/>
      <c r="N105" s="122"/>
      <c r="O105" s="121"/>
      <c r="P105" s="123"/>
    </row>
    <row r="106" ht="12.75">
      <c r="A106" s="125"/>
    </row>
    <row r="107" spans="1:16" s="135" customFormat="1" ht="12.75">
      <c r="A107" s="130"/>
      <c r="B107" s="131"/>
      <c r="C107" s="132"/>
      <c r="D107" s="133"/>
      <c r="E107" s="132"/>
      <c r="F107" s="133"/>
      <c r="G107" s="132"/>
      <c r="H107" s="133"/>
      <c r="I107" s="132"/>
      <c r="J107" s="133"/>
      <c r="K107" s="132"/>
      <c r="L107" s="133"/>
      <c r="M107" s="132"/>
      <c r="N107" s="133"/>
      <c r="O107" s="132"/>
      <c r="P107" s="134"/>
    </row>
    <row r="108" spans="1:16" s="124" customFormat="1" ht="12.75">
      <c r="A108" s="119"/>
      <c r="B108" s="120"/>
      <c r="C108" s="121"/>
      <c r="D108" s="122"/>
      <c r="E108" s="121"/>
      <c r="F108" s="122"/>
      <c r="G108" s="121"/>
      <c r="H108" s="122"/>
      <c r="I108" s="121"/>
      <c r="J108" s="122"/>
      <c r="K108" s="121"/>
      <c r="L108" s="122"/>
      <c r="M108" s="121"/>
      <c r="N108" s="122"/>
      <c r="O108" s="121"/>
      <c r="P108" s="123"/>
    </row>
    <row r="109" ht="12.75">
      <c r="A109" s="125"/>
    </row>
    <row r="110" spans="1:16" s="135" customFormat="1" ht="12.75">
      <c r="A110" s="130"/>
      <c r="B110" s="131"/>
      <c r="C110" s="132"/>
      <c r="D110" s="133"/>
      <c r="E110" s="132"/>
      <c r="F110" s="133"/>
      <c r="G110" s="132"/>
      <c r="H110" s="133"/>
      <c r="I110" s="132"/>
      <c r="J110" s="133"/>
      <c r="K110" s="132"/>
      <c r="L110" s="133"/>
      <c r="M110" s="132"/>
      <c r="N110" s="133"/>
      <c r="O110" s="132"/>
      <c r="P110" s="134"/>
    </row>
    <row r="111" spans="1:16" s="124" customFormat="1" ht="12.75">
      <c r="A111" s="119"/>
      <c r="B111" s="120"/>
      <c r="C111" s="121"/>
      <c r="D111" s="122"/>
      <c r="E111" s="121"/>
      <c r="F111" s="122"/>
      <c r="G111" s="121"/>
      <c r="H111" s="122"/>
      <c r="I111" s="121"/>
      <c r="J111" s="122"/>
      <c r="K111" s="121"/>
      <c r="L111" s="122"/>
      <c r="M111" s="121"/>
      <c r="N111" s="122"/>
      <c r="O111" s="121"/>
      <c r="P111" s="123"/>
    </row>
    <row r="112" ht="12.75">
      <c r="A112" s="125"/>
    </row>
    <row r="113" spans="1:16" s="135" customFormat="1" ht="12.75">
      <c r="A113" s="130"/>
      <c r="B113" s="131"/>
      <c r="C113" s="132"/>
      <c r="D113" s="133"/>
      <c r="E113" s="132"/>
      <c r="F113" s="133"/>
      <c r="G113" s="132"/>
      <c r="H113" s="133"/>
      <c r="I113" s="132"/>
      <c r="J113" s="133"/>
      <c r="K113" s="132"/>
      <c r="L113" s="133"/>
      <c r="M113" s="132"/>
      <c r="N113" s="133"/>
      <c r="O113" s="132"/>
      <c r="P113" s="134"/>
    </row>
    <row r="114" spans="15:16" ht="12.75">
      <c r="O114" s="121"/>
      <c r="P114" s="123"/>
    </row>
    <row r="116" spans="15:16" ht="12.75">
      <c r="O116" s="132"/>
      <c r="P116" s="134"/>
    </row>
  </sheetData>
  <sheetProtection password="94AD" sheet="1" formatColumns="0" formatRows="0" insertColumns="0" insertRows="0" deleteColumns="0" deleteRows="0"/>
  <mergeCells count="25">
    <mergeCell ref="C4:D4"/>
    <mergeCell ref="E4:F4"/>
    <mergeCell ref="G4:H4"/>
    <mergeCell ref="I4:J4"/>
    <mergeCell ref="K4:L4"/>
    <mergeCell ref="M4:N4"/>
    <mergeCell ref="I2:J2"/>
    <mergeCell ref="K2:L2"/>
    <mergeCell ref="M2:N2"/>
    <mergeCell ref="C3:D3"/>
    <mergeCell ref="E3:F3"/>
    <mergeCell ref="G3:H3"/>
    <mergeCell ref="I3:J3"/>
    <mergeCell ref="K3:L3"/>
    <mergeCell ref="M3:N3"/>
    <mergeCell ref="P4:P5"/>
    <mergeCell ref="C1:D1"/>
    <mergeCell ref="E1:F1"/>
    <mergeCell ref="G1:H1"/>
    <mergeCell ref="I1:J1"/>
    <mergeCell ref="K1:L1"/>
    <mergeCell ref="M1:N1"/>
    <mergeCell ref="C2:D2"/>
    <mergeCell ref="E2:F2"/>
    <mergeCell ref="G2:H2"/>
  </mergeCells>
  <printOptions gridLines="1" horizontalCentered="1"/>
  <pageMargins left="0.5" right="0.5" top="0.75" bottom="0.5" header="0.5" footer="0.5"/>
  <pageSetup fitToHeight="2" fitToWidth="2" horizontalDpi="600" verticalDpi="600" orientation="portrait" scale="79" r:id="rId3"/>
  <headerFooter alignWithMargins="0">
    <oddHeader>&amp;C&amp;"Arial,Bold"&amp;14Rent Comparability Matrix</oddHeader>
    <oddFooter>&amp;L&amp;"Arial Narrow,Regular"&amp;8CTCAC and CDLAC
Low Income Comps&amp;C&amp;"Arial Narrow,Regular"&amp;8Page &amp;P of &amp;N&amp;R&amp;"Arial Narrow,Regular"&amp;8Updated 6/28/11</oddFooter>
  </headerFooter>
  <rowBreaks count="1" manualBreakCount="1">
    <brk id="60" max="15" man="1"/>
  </rowBreaks>
  <colBreaks count="1" manualBreakCount="1">
    <brk id="8" max="82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116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34.28125" style="32" bestFit="1" customWidth="1"/>
    <col min="2" max="2" width="13.7109375" style="33" bestFit="1" customWidth="1"/>
    <col min="3" max="3" width="10.57421875" style="34" bestFit="1" customWidth="1"/>
    <col min="4" max="4" width="7.8515625" style="35" bestFit="1" customWidth="1"/>
    <col min="5" max="5" width="7.28125" style="34" customWidth="1"/>
    <col min="6" max="6" width="7.421875" style="35" customWidth="1"/>
    <col min="7" max="7" width="6.7109375" style="34" customWidth="1"/>
    <col min="8" max="8" width="6.7109375" style="35" customWidth="1"/>
    <col min="9" max="9" width="6.7109375" style="34" hidden="1" customWidth="1"/>
    <col min="10" max="10" width="6.7109375" style="35" hidden="1" customWidth="1"/>
    <col min="11" max="11" width="6.7109375" style="34" hidden="1" customWidth="1"/>
    <col min="12" max="12" width="6.7109375" style="35" hidden="1" customWidth="1"/>
    <col min="13" max="13" width="6.7109375" style="34" hidden="1" customWidth="1"/>
    <col min="14" max="14" width="6.7109375" style="35" hidden="1" customWidth="1"/>
    <col min="15" max="15" width="6.7109375" style="34" hidden="1" customWidth="1"/>
    <col min="16" max="16" width="6.7109375" style="35" hidden="1" customWidth="1"/>
    <col min="17" max="17" width="6.7109375" style="34" hidden="1" customWidth="1"/>
    <col min="18" max="18" width="6.7109375" style="35" hidden="1" customWidth="1"/>
    <col min="19" max="19" width="6.7109375" style="34" hidden="1" customWidth="1"/>
    <col min="20" max="20" width="6.7109375" style="35" hidden="1" customWidth="1"/>
    <col min="21" max="21" width="6.7109375" style="34" hidden="1" customWidth="1"/>
    <col min="22" max="22" width="6.7109375" style="35" hidden="1" customWidth="1"/>
    <col min="23" max="23" width="6.7109375" style="34" hidden="1" customWidth="1"/>
    <col min="24" max="24" width="6.7109375" style="35" hidden="1" customWidth="1"/>
    <col min="25" max="25" width="6.7109375" style="34" hidden="1" customWidth="1"/>
    <col min="26" max="26" width="6.7109375" style="35" hidden="1" customWidth="1"/>
    <col min="27" max="27" width="10.8515625" style="34" bestFit="1" customWidth="1"/>
    <col min="28" max="28" width="12.00390625" style="34" customWidth="1"/>
    <col min="29" max="16384" width="9.140625" style="30" customWidth="1"/>
  </cols>
  <sheetData>
    <row r="1" spans="1:28" ht="25.5">
      <c r="A1" s="173" t="s">
        <v>0</v>
      </c>
      <c r="B1" s="50" t="s">
        <v>98</v>
      </c>
      <c r="C1" s="348" t="s">
        <v>95</v>
      </c>
      <c r="D1" s="349"/>
      <c r="E1" s="348" t="s">
        <v>96</v>
      </c>
      <c r="F1" s="351"/>
      <c r="G1" s="348" t="s">
        <v>97</v>
      </c>
      <c r="H1" s="351"/>
      <c r="AB1" s="314"/>
    </row>
    <row r="2" spans="1:28" s="46" customFormat="1" ht="38.25">
      <c r="A2" s="174" t="s">
        <v>2</v>
      </c>
      <c r="B2" s="51" t="s">
        <v>123</v>
      </c>
      <c r="C2" s="352" t="s">
        <v>99</v>
      </c>
      <c r="D2" s="353"/>
      <c r="E2" s="354" t="s">
        <v>100</v>
      </c>
      <c r="F2" s="354"/>
      <c r="G2" s="354" t="s">
        <v>101</v>
      </c>
      <c r="H2" s="354"/>
      <c r="I2" s="350" t="s">
        <v>102</v>
      </c>
      <c r="J2" s="350"/>
      <c r="K2" s="350" t="s">
        <v>103</v>
      </c>
      <c r="L2" s="350"/>
      <c r="M2" s="350" t="s">
        <v>104</v>
      </c>
      <c r="N2" s="350"/>
      <c r="O2" s="350" t="s">
        <v>105</v>
      </c>
      <c r="P2" s="350"/>
      <c r="Q2" s="350" t="s">
        <v>106</v>
      </c>
      <c r="R2" s="350"/>
      <c r="S2" s="350" t="s">
        <v>107</v>
      </c>
      <c r="T2" s="350"/>
      <c r="U2" s="350" t="s">
        <v>108</v>
      </c>
      <c r="V2" s="350"/>
      <c r="W2" s="350" t="s">
        <v>109</v>
      </c>
      <c r="X2" s="350"/>
      <c r="Y2" s="350" t="s">
        <v>110</v>
      </c>
      <c r="Z2" s="350"/>
      <c r="AA2" s="48"/>
      <c r="AB2" s="315"/>
    </row>
    <row r="3" spans="1:28" s="46" customFormat="1" ht="12.75">
      <c r="A3" s="328">
        <v>40544</v>
      </c>
      <c r="B3" s="50" t="s">
        <v>124</v>
      </c>
      <c r="C3" s="352" t="s">
        <v>124</v>
      </c>
      <c r="D3" s="351"/>
      <c r="E3" s="352" t="s">
        <v>124</v>
      </c>
      <c r="F3" s="351"/>
      <c r="G3" s="352" t="s">
        <v>124</v>
      </c>
      <c r="H3" s="351"/>
      <c r="I3" s="48"/>
      <c r="J3" s="49"/>
      <c r="K3" s="48"/>
      <c r="L3" s="49"/>
      <c r="M3" s="48"/>
      <c r="N3" s="49"/>
      <c r="O3" s="48"/>
      <c r="P3" s="49"/>
      <c r="Q3" s="48"/>
      <c r="R3" s="49"/>
      <c r="S3" s="48"/>
      <c r="T3" s="49"/>
      <c r="U3" s="48"/>
      <c r="V3" s="49"/>
      <c r="W3" s="48"/>
      <c r="X3" s="49"/>
      <c r="Y3" s="48"/>
      <c r="Z3" s="49"/>
      <c r="AA3" s="48"/>
      <c r="AB3" s="316"/>
    </row>
    <row r="4" spans="1:28" s="46" customFormat="1" ht="25.5">
      <c r="A4" s="175" t="s">
        <v>6</v>
      </c>
      <c r="B4" s="50" t="s">
        <v>125</v>
      </c>
      <c r="C4" s="352" t="s">
        <v>126</v>
      </c>
      <c r="D4" s="351"/>
      <c r="E4" s="352" t="s">
        <v>127</v>
      </c>
      <c r="F4" s="351"/>
      <c r="G4" s="352" t="s">
        <v>128</v>
      </c>
      <c r="H4" s="351"/>
      <c r="I4" s="48"/>
      <c r="J4" s="49"/>
      <c r="K4" s="48"/>
      <c r="L4" s="49"/>
      <c r="M4" s="48"/>
      <c r="N4" s="49"/>
      <c r="O4" s="48"/>
      <c r="P4" s="49"/>
      <c r="Q4" s="48"/>
      <c r="R4" s="49"/>
      <c r="S4" s="48"/>
      <c r="T4" s="49"/>
      <c r="U4" s="48"/>
      <c r="V4" s="49"/>
      <c r="W4" s="48"/>
      <c r="X4" s="49"/>
      <c r="Y4" s="48"/>
      <c r="Z4" s="49"/>
      <c r="AA4" s="193" t="s">
        <v>129</v>
      </c>
      <c r="AB4" s="317"/>
    </row>
    <row r="5" spans="1:28" s="46" customFormat="1" ht="12.75">
      <c r="A5" s="176" t="s">
        <v>122</v>
      </c>
      <c r="B5" s="204"/>
      <c r="C5" s="207"/>
      <c r="D5" s="208"/>
      <c r="E5" s="207"/>
      <c r="F5" s="208"/>
      <c r="G5" s="207"/>
      <c r="H5" s="208"/>
      <c r="I5" s="48"/>
      <c r="J5" s="49"/>
      <c r="K5" s="48"/>
      <c r="L5" s="49"/>
      <c r="M5" s="48"/>
      <c r="N5" s="49"/>
      <c r="O5" s="48"/>
      <c r="P5" s="49"/>
      <c r="Q5" s="48"/>
      <c r="R5" s="49"/>
      <c r="S5" s="48"/>
      <c r="T5" s="49"/>
      <c r="U5" s="48"/>
      <c r="V5" s="49"/>
      <c r="W5" s="48"/>
      <c r="X5" s="49"/>
      <c r="Y5" s="48"/>
      <c r="Z5" s="49"/>
      <c r="AA5" s="193" t="s">
        <v>130</v>
      </c>
      <c r="AB5" s="317"/>
    </row>
    <row r="6" spans="1:28" s="3" customFormat="1" ht="25.5">
      <c r="A6" s="177"/>
      <c r="B6" s="202" t="s">
        <v>11</v>
      </c>
      <c r="C6" s="194" t="s">
        <v>12</v>
      </c>
      <c r="D6" s="209" t="s">
        <v>13</v>
      </c>
      <c r="E6" s="194" t="s">
        <v>12</v>
      </c>
      <c r="F6" s="209" t="s">
        <v>13</v>
      </c>
      <c r="G6" s="194" t="s">
        <v>12</v>
      </c>
      <c r="H6" s="209" t="s">
        <v>13</v>
      </c>
      <c r="I6" s="1" t="s">
        <v>12</v>
      </c>
      <c r="J6" s="2" t="s">
        <v>13</v>
      </c>
      <c r="K6" s="1" t="s">
        <v>12</v>
      </c>
      <c r="L6" s="2" t="s">
        <v>13</v>
      </c>
      <c r="M6" s="1" t="s">
        <v>12</v>
      </c>
      <c r="N6" s="2" t="s">
        <v>13</v>
      </c>
      <c r="O6" s="1" t="s">
        <v>12</v>
      </c>
      <c r="P6" s="2" t="s">
        <v>13</v>
      </c>
      <c r="Q6" s="1" t="s">
        <v>12</v>
      </c>
      <c r="R6" s="2" t="s">
        <v>13</v>
      </c>
      <c r="S6" s="1" t="s">
        <v>12</v>
      </c>
      <c r="T6" s="2" t="s">
        <v>13</v>
      </c>
      <c r="U6" s="1" t="s">
        <v>12</v>
      </c>
      <c r="V6" s="2" t="s">
        <v>13</v>
      </c>
      <c r="W6" s="1" t="s">
        <v>12</v>
      </c>
      <c r="X6" s="2" t="s">
        <v>13</v>
      </c>
      <c r="Y6" s="1" t="s">
        <v>12</v>
      </c>
      <c r="Z6" s="2" t="s">
        <v>13</v>
      </c>
      <c r="AA6" s="194" t="s">
        <v>131</v>
      </c>
      <c r="AB6" s="324" t="s">
        <v>8</v>
      </c>
    </row>
    <row r="7" spans="1:28" s="3" customFormat="1" ht="12.75">
      <c r="A7" s="327" t="s">
        <v>151</v>
      </c>
      <c r="B7" s="4" t="s">
        <v>14</v>
      </c>
      <c r="C7" s="5" t="s">
        <v>15</v>
      </c>
      <c r="D7" s="189"/>
      <c r="E7" s="5" t="s">
        <v>15</v>
      </c>
      <c r="F7" s="189"/>
      <c r="G7" s="5" t="s">
        <v>15</v>
      </c>
      <c r="H7" s="189"/>
      <c r="I7" s="5" t="s">
        <v>15</v>
      </c>
      <c r="J7" s="6"/>
      <c r="K7" s="5" t="s">
        <v>15</v>
      </c>
      <c r="L7" s="6"/>
      <c r="M7" s="5" t="s">
        <v>15</v>
      </c>
      <c r="N7" s="6"/>
      <c r="O7" s="5" t="s">
        <v>15</v>
      </c>
      <c r="P7" s="6"/>
      <c r="Q7" s="5" t="s">
        <v>15</v>
      </c>
      <c r="R7" s="6"/>
      <c r="S7" s="5" t="s">
        <v>15</v>
      </c>
      <c r="T7" s="6"/>
      <c r="U7" s="5" t="s">
        <v>15</v>
      </c>
      <c r="V7" s="6"/>
      <c r="W7" s="5" t="s">
        <v>15</v>
      </c>
      <c r="X7" s="6"/>
      <c r="Y7" s="5" t="s">
        <v>15</v>
      </c>
      <c r="Z7" s="6"/>
      <c r="AA7" s="195"/>
      <c r="AB7" s="318"/>
    </row>
    <row r="8" spans="1:28" s="3" customFormat="1" ht="12.75">
      <c r="A8" s="174" t="s">
        <v>16</v>
      </c>
      <c r="B8" s="204"/>
      <c r="C8" s="7">
        <v>0.5</v>
      </c>
      <c r="D8" s="189"/>
      <c r="E8" s="7">
        <v>0.9</v>
      </c>
      <c r="F8" s="189"/>
      <c r="G8" s="7">
        <v>1.1</v>
      </c>
      <c r="H8" s="189"/>
      <c r="I8" s="7">
        <v>0</v>
      </c>
      <c r="J8" s="6"/>
      <c r="K8" s="7">
        <v>0</v>
      </c>
      <c r="L8" s="6"/>
      <c r="M8" s="7">
        <v>0</v>
      </c>
      <c r="N8" s="6"/>
      <c r="O8" s="7">
        <v>0</v>
      </c>
      <c r="P8" s="6"/>
      <c r="Q8" s="7">
        <v>0</v>
      </c>
      <c r="R8" s="6"/>
      <c r="S8" s="7">
        <v>0</v>
      </c>
      <c r="T8" s="6"/>
      <c r="U8" s="7">
        <v>0</v>
      </c>
      <c r="V8" s="6"/>
      <c r="W8" s="7">
        <v>0</v>
      </c>
      <c r="X8" s="6"/>
      <c r="Y8" s="7">
        <v>0</v>
      </c>
      <c r="Z8" s="6"/>
      <c r="AA8" s="196"/>
      <c r="AB8" s="318"/>
    </row>
    <row r="9" spans="1:28" s="3" customFormat="1" ht="12.75">
      <c r="A9" s="174" t="s">
        <v>17</v>
      </c>
      <c r="B9" s="203"/>
      <c r="C9" s="8">
        <v>16</v>
      </c>
      <c r="D9" s="210"/>
      <c r="E9" s="8">
        <v>14</v>
      </c>
      <c r="F9" s="210"/>
      <c r="G9" s="8">
        <v>4</v>
      </c>
      <c r="H9" s="210"/>
      <c r="I9" s="8">
        <v>0</v>
      </c>
      <c r="J9" s="9"/>
      <c r="K9" s="8">
        <v>0</v>
      </c>
      <c r="L9" s="9"/>
      <c r="M9" s="8">
        <v>0</v>
      </c>
      <c r="N9" s="9"/>
      <c r="O9" s="8">
        <v>0</v>
      </c>
      <c r="P9" s="9"/>
      <c r="Q9" s="8">
        <v>0</v>
      </c>
      <c r="R9" s="9"/>
      <c r="S9" s="8">
        <v>0</v>
      </c>
      <c r="T9" s="9"/>
      <c r="U9" s="8">
        <v>0</v>
      </c>
      <c r="V9" s="9"/>
      <c r="W9" s="8">
        <v>0</v>
      </c>
      <c r="X9" s="9"/>
      <c r="Y9" s="8">
        <v>0</v>
      </c>
      <c r="Z9" s="9"/>
      <c r="AA9" s="197">
        <f>SUM(C9:Z9)</f>
        <v>34</v>
      </c>
      <c r="AB9" s="318"/>
    </row>
    <row r="10" spans="1:28" s="3" customFormat="1" ht="12.75">
      <c r="A10" s="174" t="s">
        <v>18</v>
      </c>
      <c r="B10" s="204"/>
      <c r="C10" s="11">
        <v>0</v>
      </c>
      <c r="D10" s="211"/>
      <c r="E10" s="11">
        <v>0</v>
      </c>
      <c r="F10" s="211"/>
      <c r="G10" s="11">
        <v>0</v>
      </c>
      <c r="H10" s="211"/>
      <c r="I10" s="11">
        <v>0</v>
      </c>
      <c r="J10" s="12"/>
      <c r="K10" s="11">
        <v>0</v>
      </c>
      <c r="L10" s="12"/>
      <c r="M10" s="11">
        <v>0</v>
      </c>
      <c r="N10" s="12"/>
      <c r="O10" s="11">
        <v>0</v>
      </c>
      <c r="P10" s="12"/>
      <c r="Q10" s="11">
        <v>0</v>
      </c>
      <c r="R10" s="12"/>
      <c r="S10" s="11">
        <v>0</v>
      </c>
      <c r="T10" s="12"/>
      <c r="U10" s="11">
        <v>0</v>
      </c>
      <c r="V10" s="12"/>
      <c r="W10" s="11">
        <v>0</v>
      </c>
      <c r="X10" s="12"/>
      <c r="Y10" s="11">
        <v>0</v>
      </c>
      <c r="Z10" s="12"/>
      <c r="AA10" s="198"/>
      <c r="AB10" s="318"/>
    </row>
    <row r="11" spans="1:28" s="3" customFormat="1" ht="12.75">
      <c r="A11" s="174" t="s">
        <v>120</v>
      </c>
      <c r="B11" s="204"/>
      <c r="C11" s="5" t="s">
        <v>111</v>
      </c>
      <c r="D11" s="189"/>
      <c r="E11" s="5" t="s">
        <v>111</v>
      </c>
      <c r="F11" s="189"/>
      <c r="G11" s="5" t="s">
        <v>111</v>
      </c>
      <c r="H11" s="189"/>
      <c r="I11" s="5"/>
      <c r="J11" s="6"/>
      <c r="K11" s="5"/>
      <c r="L11" s="6"/>
      <c r="M11" s="5"/>
      <c r="N11" s="6"/>
      <c r="O11" s="5"/>
      <c r="P11" s="6"/>
      <c r="Q11" s="5"/>
      <c r="R11" s="6"/>
      <c r="S11" s="5"/>
      <c r="T11" s="6"/>
      <c r="U11" s="5"/>
      <c r="V11" s="6"/>
      <c r="W11" s="5"/>
      <c r="X11" s="6"/>
      <c r="Y11" s="5"/>
      <c r="Z11" s="6"/>
      <c r="AA11" s="195"/>
      <c r="AB11" s="318"/>
    </row>
    <row r="12" spans="1:28" s="3" customFormat="1" ht="12.75">
      <c r="A12" s="174" t="s">
        <v>19</v>
      </c>
      <c r="B12" s="204"/>
      <c r="C12" s="11">
        <v>0.3</v>
      </c>
      <c r="D12" s="211"/>
      <c r="E12" s="11">
        <v>0.176</v>
      </c>
      <c r="F12" s="211"/>
      <c r="G12" s="11">
        <v>0.75</v>
      </c>
      <c r="H12" s="211"/>
      <c r="I12" s="11">
        <v>0</v>
      </c>
      <c r="J12" s="12"/>
      <c r="K12" s="11">
        <v>0</v>
      </c>
      <c r="L12" s="12"/>
      <c r="M12" s="11">
        <v>0</v>
      </c>
      <c r="N12" s="12"/>
      <c r="O12" s="11">
        <v>0</v>
      </c>
      <c r="P12" s="12"/>
      <c r="Q12" s="11">
        <v>0</v>
      </c>
      <c r="R12" s="12"/>
      <c r="S12" s="11">
        <v>0</v>
      </c>
      <c r="T12" s="12"/>
      <c r="U12" s="11">
        <v>0</v>
      </c>
      <c r="V12" s="12"/>
      <c r="W12" s="11">
        <v>0</v>
      </c>
      <c r="X12" s="12"/>
      <c r="Y12" s="11">
        <v>0</v>
      </c>
      <c r="Z12" s="12"/>
      <c r="AA12" s="198"/>
      <c r="AB12" s="318"/>
    </row>
    <row r="13" spans="1:30" s="3" customFormat="1" ht="12.75">
      <c r="A13" s="174" t="s">
        <v>20</v>
      </c>
      <c r="B13" s="13">
        <v>1100</v>
      </c>
      <c r="C13" s="8">
        <v>1000</v>
      </c>
      <c r="D13" s="210"/>
      <c r="E13" s="8">
        <v>1300</v>
      </c>
      <c r="F13" s="210"/>
      <c r="G13" s="8">
        <v>1000</v>
      </c>
      <c r="H13" s="210"/>
      <c r="I13" s="8">
        <v>0</v>
      </c>
      <c r="J13" s="9"/>
      <c r="K13" s="8">
        <v>0</v>
      </c>
      <c r="L13" s="9"/>
      <c r="M13" s="8">
        <v>0</v>
      </c>
      <c r="N13" s="9"/>
      <c r="O13" s="8">
        <v>0</v>
      </c>
      <c r="P13" s="9"/>
      <c r="Q13" s="8">
        <v>0</v>
      </c>
      <c r="R13" s="9"/>
      <c r="S13" s="8">
        <v>0</v>
      </c>
      <c r="T13" s="9"/>
      <c r="U13" s="8">
        <v>0</v>
      </c>
      <c r="V13" s="9"/>
      <c r="W13" s="8">
        <v>0</v>
      </c>
      <c r="X13" s="9"/>
      <c r="Y13" s="8">
        <v>0</v>
      </c>
      <c r="Z13" s="9"/>
      <c r="AA13" s="197">
        <f>AA14/AA9</f>
        <v>1123.5294117647059</v>
      </c>
      <c r="AB13" s="318"/>
      <c r="AC13" s="14"/>
      <c r="AD13" s="15"/>
    </row>
    <row r="14" spans="1:30" s="18" customFormat="1" ht="12.75">
      <c r="A14" s="178" t="s">
        <v>112</v>
      </c>
      <c r="B14" s="203"/>
      <c r="C14" s="197">
        <f>C13*C9</f>
        <v>16000</v>
      </c>
      <c r="D14" s="210"/>
      <c r="E14" s="197">
        <f>E13*E9</f>
        <v>18200</v>
      </c>
      <c r="F14" s="210"/>
      <c r="G14" s="197">
        <f>G13*G9</f>
        <v>4000</v>
      </c>
      <c r="H14" s="210"/>
      <c r="I14" s="10">
        <f>I13*I9</f>
        <v>0</v>
      </c>
      <c r="J14" s="9"/>
      <c r="K14" s="10">
        <f>K13*K9</f>
        <v>0</v>
      </c>
      <c r="L14" s="9"/>
      <c r="M14" s="10">
        <f>M13*M9</f>
        <v>0</v>
      </c>
      <c r="N14" s="9"/>
      <c r="O14" s="10">
        <f>O13*O9</f>
        <v>0</v>
      </c>
      <c r="P14" s="9"/>
      <c r="Q14" s="10">
        <f>Q13*Q9</f>
        <v>0</v>
      </c>
      <c r="R14" s="9"/>
      <c r="S14" s="10">
        <f>S13*S9</f>
        <v>0</v>
      </c>
      <c r="T14" s="9"/>
      <c r="U14" s="10">
        <f>U13*U9</f>
        <v>0</v>
      </c>
      <c r="V14" s="9"/>
      <c r="W14" s="10">
        <f>W13*W9</f>
        <v>0</v>
      </c>
      <c r="X14" s="9"/>
      <c r="Y14" s="10">
        <f>Y13*Y9</f>
        <v>0</v>
      </c>
      <c r="Z14" s="9"/>
      <c r="AA14" s="197">
        <f>SUM(C14:Z14)</f>
        <v>38200</v>
      </c>
      <c r="AB14" s="319"/>
      <c r="AC14" s="16"/>
      <c r="AD14" s="17"/>
    </row>
    <row r="15" spans="1:30" s="3" customFormat="1" ht="12.75">
      <c r="A15" s="174" t="s">
        <v>22</v>
      </c>
      <c r="B15" s="19">
        <v>796</v>
      </c>
      <c r="C15" s="20">
        <v>878</v>
      </c>
      <c r="D15" s="189"/>
      <c r="E15" s="20">
        <v>826</v>
      </c>
      <c r="F15" s="189"/>
      <c r="G15" s="20">
        <v>780</v>
      </c>
      <c r="H15" s="189"/>
      <c r="I15" s="20">
        <v>0</v>
      </c>
      <c r="J15" s="6"/>
      <c r="K15" s="20">
        <v>0</v>
      </c>
      <c r="L15" s="6"/>
      <c r="M15" s="20">
        <v>0</v>
      </c>
      <c r="N15" s="6"/>
      <c r="O15" s="20">
        <v>0</v>
      </c>
      <c r="P15" s="6"/>
      <c r="Q15" s="20">
        <v>0</v>
      </c>
      <c r="R15" s="6"/>
      <c r="S15" s="20">
        <v>0</v>
      </c>
      <c r="T15" s="6"/>
      <c r="U15" s="20">
        <v>0</v>
      </c>
      <c r="V15" s="6"/>
      <c r="W15" s="20">
        <v>0</v>
      </c>
      <c r="X15" s="6"/>
      <c r="Y15" s="20">
        <v>0</v>
      </c>
      <c r="Z15" s="6"/>
      <c r="AA15" s="188">
        <f>AA16/AA9</f>
        <v>845.0588235294117</v>
      </c>
      <c r="AB15" s="320">
        <f>(B15/AA15)-1</f>
        <v>-0.058053737992482146</v>
      </c>
      <c r="AC15" s="14"/>
      <c r="AD15" s="15"/>
    </row>
    <row r="16" spans="1:30" s="3" customFormat="1" ht="12.75">
      <c r="A16" s="179" t="s">
        <v>23</v>
      </c>
      <c r="B16" s="204"/>
      <c r="C16" s="188">
        <f>C9*C15</f>
        <v>14048</v>
      </c>
      <c r="D16" s="189"/>
      <c r="E16" s="188">
        <f>E9*E15</f>
        <v>11564</v>
      </c>
      <c r="F16" s="189"/>
      <c r="G16" s="188">
        <f>G9*G15</f>
        <v>3120</v>
      </c>
      <c r="H16" s="189"/>
      <c r="I16" s="21">
        <f>I9*I15</f>
        <v>0</v>
      </c>
      <c r="J16" s="6"/>
      <c r="K16" s="21">
        <f>K9*K15</f>
        <v>0</v>
      </c>
      <c r="L16" s="6"/>
      <c r="M16" s="21">
        <f>M9*M15</f>
        <v>0</v>
      </c>
      <c r="N16" s="6"/>
      <c r="O16" s="21">
        <f>O9*O15</f>
        <v>0</v>
      </c>
      <c r="P16" s="6"/>
      <c r="Q16" s="21">
        <f>Q9*Q15</f>
        <v>0</v>
      </c>
      <c r="R16" s="6"/>
      <c r="S16" s="21">
        <f>S9*S15</f>
        <v>0</v>
      </c>
      <c r="T16" s="6"/>
      <c r="U16" s="21">
        <f>U9*U15</f>
        <v>0</v>
      </c>
      <c r="V16" s="6"/>
      <c r="W16" s="21">
        <f>W9*W15</f>
        <v>0</v>
      </c>
      <c r="X16" s="6"/>
      <c r="Y16" s="21">
        <f>Y9*Y15</f>
        <v>0</v>
      </c>
      <c r="Z16" s="6"/>
      <c r="AA16" s="188">
        <f>SUM(C16:Z16)</f>
        <v>28732</v>
      </c>
      <c r="AB16" s="321"/>
      <c r="AC16" s="22"/>
      <c r="AD16" s="15"/>
    </row>
    <row r="17" spans="1:30" s="3" customFormat="1" ht="12.75">
      <c r="A17" s="177" t="s">
        <v>86</v>
      </c>
      <c r="B17" s="205">
        <f>B15/B13</f>
        <v>0.7236363636363636</v>
      </c>
      <c r="C17" s="199">
        <f>IF(C13&gt;0,C15/C13,0)</f>
        <v>0.878</v>
      </c>
      <c r="D17" s="206"/>
      <c r="E17" s="199">
        <f>IF(E13&gt;0,E15/E13,0)</f>
        <v>0.6353846153846154</v>
      </c>
      <c r="F17" s="206"/>
      <c r="G17" s="199">
        <f>IF(G13&gt;0,G15/G13,0)</f>
        <v>0.78</v>
      </c>
      <c r="H17" s="206"/>
      <c r="I17" s="23">
        <f>IF(I13&gt;0,I15/I13,0)</f>
        <v>0</v>
      </c>
      <c r="J17" s="24"/>
      <c r="K17" s="23">
        <f>IF(K13&gt;0,K15/K13,0)</f>
        <v>0</v>
      </c>
      <c r="L17" s="24"/>
      <c r="M17" s="23">
        <f>IF(M13&gt;0,M15/M13,0)</f>
        <v>0</v>
      </c>
      <c r="N17" s="24"/>
      <c r="O17" s="23">
        <f>IF(O13&gt;0,O15/O13,0)</f>
        <v>0</v>
      </c>
      <c r="P17" s="24"/>
      <c r="Q17" s="23">
        <f>IF(Q13&gt;0,Q15/Q13,0)</f>
        <v>0</v>
      </c>
      <c r="R17" s="24"/>
      <c r="S17" s="23">
        <f>IF(S13&gt;0,S15/S13,0)</f>
        <v>0</v>
      </c>
      <c r="T17" s="24"/>
      <c r="U17" s="23">
        <f>IF(U13&gt;0,U15/U13,0)</f>
        <v>0</v>
      </c>
      <c r="V17" s="24"/>
      <c r="W17" s="23">
        <f>IF(W13&gt;0,W15/W13,0)</f>
        <v>0</v>
      </c>
      <c r="X17" s="24"/>
      <c r="Y17" s="23">
        <f>IF(Y13&gt;0,Y15/Y13,0)</f>
        <v>0</v>
      </c>
      <c r="Z17" s="24"/>
      <c r="AA17" s="199">
        <f>AA16/AA14</f>
        <v>0.7521465968586387</v>
      </c>
      <c r="AB17" s="325">
        <f>(B17/AA17)-1</f>
        <v>-0.03790515484793644</v>
      </c>
      <c r="AC17" s="14"/>
      <c r="AD17" s="15"/>
    </row>
    <row r="18" spans="1:39" s="3" customFormat="1" ht="12.75">
      <c r="A18" s="180" t="s">
        <v>24</v>
      </c>
      <c r="B18" s="4">
        <v>2</v>
      </c>
      <c r="C18" s="5">
        <v>2</v>
      </c>
      <c r="D18" s="25"/>
      <c r="E18" s="5">
        <v>2</v>
      </c>
      <c r="F18" s="25"/>
      <c r="G18" s="5">
        <v>2</v>
      </c>
      <c r="H18" s="25"/>
      <c r="I18" s="5"/>
      <c r="J18" s="47"/>
      <c r="K18" s="5"/>
      <c r="L18" s="47"/>
      <c r="M18" s="5"/>
      <c r="N18" s="47"/>
      <c r="O18" s="5"/>
      <c r="P18" s="47"/>
      <c r="Q18" s="5"/>
      <c r="R18" s="47"/>
      <c r="S18" s="5"/>
      <c r="T18" s="47"/>
      <c r="U18" s="5"/>
      <c r="V18" s="47"/>
      <c r="W18" s="5"/>
      <c r="X18" s="47"/>
      <c r="Y18" s="5"/>
      <c r="Z18" s="47"/>
      <c r="AA18" s="195"/>
      <c r="AB18" s="318"/>
      <c r="AC18" s="26"/>
      <c r="AD18" s="27"/>
      <c r="AE18" s="28"/>
      <c r="AF18" s="27"/>
      <c r="AG18" s="27"/>
      <c r="AH18" s="28"/>
      <c r="AI18" s="28"/>
      <c r="AJ18" s="28"/>
      <c r="AK18" s="28"/>
      <c r="AL18" s="28"/>
      <c r="AM18" s="28"/>
    </row>
    <row r="19" spans="1:39" s="3" customFormat="1" ht="12.75">
      <c r="A19" s="180" t="s">
        <v>87</v>
      </c>
      <c r="B19" s="4" t="s">
        <v>111</v>
      </c>
      <c r="C19" s="5" t="s">
        <v>111</v>
      </c>
      <c r="D19" s="25"/>
      <c r="E19" s="5" t="s">
        <v>111</v>
      </c>
      <c r="F19" s="25"/>
      <c r="G19" s="5" t="s">
        <v>111</v>
      </c>
      <c r="H19" s="25"/>
      <c r="I19" s="5"/>
      <c r="J19" s="47"/>
      <c r="K19" s="5"/>
      <c r="L19" s="47"/>
      <c r="M19" s="5"/>
      <c r="N19" s="47"/>
      <c r="O19" s="5"/>
      <c r="P19" s="47"/>
      <c r="Q19" s="5"/>
      <c r="R19" s="47"/>
      <c r="S19" s="5"/>
      <c r="T19" s="47"/>
      <c r="U19" s="5"/>
      <c r="V19" s="47"/>
      <c r="W19" s="5"/>
      <c r="X19" s="47"/>
      <c r="Y19" s="5"/>
      <c r="Z19" s="47"/>
      <c r="AA19" s="195"/>
      <c r="AB19" s="318"/>
      <c r="AC19" s="26"/>
      <c r="AD19" s="27"/>
      <c r="AE19" s="28"/>
      <c r="AF19" s="27"/>
      <c r="AG19" s="27"/>
      <c r="AH19" s="28"/>
      <c r="AI19" s="28"/>
      <c r="AJ19" s="28"/>
      <c r="AK19" s="28"/>
      <c r="AL19" s="28"/>
      <c r="AM19" s="28"/>
    </row>
    <row r="20" spans="1:39" s="3" customFormat="1" ht="12.75">
      <c r="A20" s="181" t="s">
        <v>25</v>
      </c>
      <c r="B20" s="4">
        <v>3</v>
      </c>
      <c r="C20" s="5">
        <v>3</v>
      </c>
      <c r="D20" s="25"/>
      <c r="E20" s="5">
        <v>3</v>
      </c>
      <c r="F20" s="25"/>
      <c r="G20" s="5">
        <v>3</v>
      </c>
      <c r="H20" s="25"/>
      <c r="I20" s="5"/>
      <c r="J20" s="47"/>
      <c r="K20" s="5"/>
      <c r="L20" s="47"/>
      <c r="M20" s="5"/>
      <c r="N20" s="47"/>
      <c r="O20" s="5"/>
      <c r="P20" s="47"/>
      <c r="Q20" s="5"/>
      <c r="R20" s="47"/>
      <c r="S20" s="5"/>
      <c r="T20" s="47"/>
      <c r="U20" s="5"/>
      <c r="V20" s="47"/>
      <c r="W20" s="5"/>
      <c r="X20" s="47"/>
      <c r="Y20" s="5"/>
      <c r="Z20" s="47"/>
      <c r="AA20" s="195"/>
      <c r="AB20" s="318"/>
      <c r="AC20" s="26"/>
      <c r="AD20" s="27"/>
      <c r="AE20" s="28"/>
      <c r="AF20" s="27"/>
      <c r="AG20" s="27"/>
      <c r="AH20" s="28"/>
      <c r="AI20" s="28"/>
      <c r="AJ20" s="28"/>
      <c r="AK20" s="28"/>
      <c r="AL20" s="28"/>
      <c r="AM20" s="28"/>
    </row>
    <row r="21" spans="1:39" s="3" customFormat="1" ht="12.75">
      <c r="A21" s="181" t="s">
        <v>26</v>
      </c>
      <c r="B21" s="4">
        <v>2</v>
      </c>
      <c r="C21" s="5">
        <v>1</v>
      </c>
      <c r="D21" s="25">
        <v>25</v>
      </c>
      <c r="E21" s="5">
        <v>1.5</v>
      </c>
      <c r="F21" s="25">
        <v>13</v>
      </c>
      <c r="G21" s="5">
        <v>2</v>
      </c>
      <c r="H21" s="25"/>
      <c r="I21" s="5"/>
      <c r="J21" s="47"/>
      <c r="K21" s="5"/>
      <c r="L21" s="47"/>
      <c r="M21" s="5"/>
      <c r="N21" s="47"/>
      <c r="O21" s="5"/>
      <c r="P21" s="47"/>
      <c r="Q21" s="5"/>
      <c r="R21" s="47"/>
      <c r="S21" s="5"/>
      <c r="T21" s="47"/>
      <c r="U21" s="5"/>
      <c r="V21" s="47"/>
      <c r="W21" s="5"/>
      <c r="X21" s="47"/>
      <c r="Y21" s="5"/>
      <c r="Z21" s="47"/>
      <c r="AA21" s="195"/>
      <c r="AB21" s="318"/>
      <c r="AC21" s="26"/>
      <c r="AD21" s="27"/>
      <c r="AE21" s="28"/>
      <c r="AF21" s="27"/>
      <c r="AG21" s="27"/>
      <c r="AH21" s="28"/>
      <c r="AI21" s="28"/>
      <c r="AJ21" s="28"/>
      <c r="AK21" s="28"/>
      <c r="AL21" s="28"/>
      <c r="AM21" s="28"/>
    </row>
    <row r="22" spans="1:39" s="3" customFormat="1" ht="12.75">
      <c r="A22" s="181" t="s">
        <v>27</v>
      </c>
      <c r="B22" s="13">
        <f>B13</f>
        <v>1100</v>
      </c>
      <c r="C22" s="5"/>
      <c r="D22" s="25"/>
      <c r="E22" s="5"/>
      <c r="F22" s="25"/>
      <c r="G22" s="5"/>
      <c r="H22" s="25"/>
      <c r="I22" s="5"/>
      <c r="J22" s="47"/>
      <c r="K22" s="5"/>
      <c r="L22" s="47"/>
      <c r="M22" s="5"/>
      <c r="N22" s="47"/>
      <c r="O22" s="5"/>
      <c r="P22" s="47"/>
      <c r="Q22" s="5"/>
      <c r="R22" s="47"/>
      <c r="S22" s="5"/>
      <c r="T22" s="47"/>
      <c r="U22" s="5"/>
      <c r="V22" s="47"/>
      <c r="W22" s="5"/>
      <c r="X22" s="47"/>
      <c r="Y22" s="5"/>
      <c r="Z22" s="47"/>
      <c r="AA22" s="195"/>
      <c r="AB22" s="318"/>
      <c r="AC22" s="26"/>
      <c r="AD22" s="27"/>
      <c r="AE22" s="28"/>
      <c r="AF22" s="27"/>
      <c r="AG22" s="27"/>
      <c r="AH22" s="28"/>
      <c r="AI22" s="28"/>
      <c r="AJ22" s="28"/>
      <c r="AK22" s="28"/>
      <c r="AL22" s="28"/>
      <c r="AM22" s="28"/>
    </row>
    <row r="23" spans="1:39" s="3" customFormat="1" ht="12.75">
      <c r="A23" s="181" t="s">
        <v>94</v>
      </c>
      <c r="B23" s="203"/>
      <c r="C23" s="5"/>
      <c r="D23" s="25"/>
      <c r="E23" s="5"/>
      <c r="F23" s="25"/>
      <c r="G23" s="5"/>
      <c r="H23" s="25"/>
      <c r="I23" s="5"/>
      <c r="J23" s="47"/>
      <c r="K23" s="5"/>
      <c r="L23" s="47"/>
      <c r="M23" s="5"/>
      <c r="N23" s="47"/>
      <c r="O23" s="5"/>
      <c r="P23" s="47"/>
      <c r="Q23" s="5"/>
      <c r="R23" s="47"/>
      <c r="S23" s="5"/>
      <c r="T23" s="47"/>
      <c r="U23" s="5"/>
      <c r="V23" s="47"/>
      <c r="W23" s="5"/>
      <c r="X23" s="47"/>
      <c r="Y23" s="5"/>
      <c r="Z23" s="47"/>
      <c r="AA23" s="195"/>
      <c r="AB23" s="318"/>
      <c r="AC23" s="26"/>
      <c r="AD23" s="27"/>
      <c r="AE23" s="28"/>
      <c r="AF23" s="27"/>
      <c r="AG23" s="27"/>
      <c r="AH23" s="28"/>
      <c r="AI23" s="28"/>
      <c r="AJ23" s="28"/>
      <c r="AK23" s="28"/>
      <c r="AL23" s="28"/>
      <c r="AM23" s="28"/>
    </row>
    <row r="24" spans="1:39" s="3" customFormat="1" ht="12.75">
      <c r="A24" s="180" t="s">
        <v>121</v>
      </c>
      <c r="B24" s="4">
        <v>2009</v>
      </c>
      <c r="C24" s="5">
        <v>2000</v>
      </c>
      <c r="D24" s="25">
        <v>8</v>
      </c>
      <c r="E24" s="5">
        <v>1996</v>
      </c>
      <c r="F24" s="25">
        <v>12</v>
      </c>
      <c r="G24" s="5">
        <v>1989</v>
      </c>
      <c r="H24" s="25">
        <v>19</v>
      </c>
      <c r="I24" s="5"/>
      <c r="J24" s="47"/>
      <c r="K24" s="5"/>
      <c r="L24" s="47"/>
      <c r="M24" s="5"/>
      <c r="N24" s="47"/>
      <c r="O24" s="5"/>
      <c r="P24" s="47"/>
      <c r="Q24" s="5"/>
      <c r="R24" s="47"/>
      <c r="S24" s="5"/>
      <c r="T24" s="47"/>
      <c r="U24" s="5"/>
      <c r="V24" s="47"/>
      <c r="W24" s="5"/>
      <c r="X24" s="47"/>
      <c r="Y24" s="5"/>
      <c r="Z24" s="47"/>
      <c r="AA24" s="195"/>
      <c r="AB24" s="318"/>
      <c r="AC24" s="26"/>
      <c r="AD24" s="27"/>
      <c r="AE24" s="28"/>
      <c r="AF24" s="27"/>
      <c r="AG24" s="27"/>
      <c r="AH24" s="28"/>
      <c r="AI24" s="28"/>
      <c r="AJ24" s="28"/>
      <c r="AK24" s="28"/>
      <c r="AL24" s="28"/>
      <c r="AM24" s="28"/>
    </row>
    <row r="25" spans="1:28" s="3" customFormat="1" ht="12.75">
      <c r="A25" s="177" t="s">
        <v>28</v>
      </c>
      <c r="B25" s="202"/>
      <c r="C25" s="194"/>
      <c r="D25" s="201"/>
      <c r="E25" s="194"/>
      <c r="F25" s="201"/>
      <c r="G25" s="194"/>
      <c r="H25" s="201"/>
      <c r="I25" s="1"/>
      <c r="J25" s="2"/>
      <c r="K25" s="1"/>
      <c r="L25" s="2"/>
      <c r="M25" s="1"/>
      <c r="N25" s="2"/>
      <c r="O25" s="1"/>
      <c r="P25" s="2"/>
      <c r="Q25" s="1"/>
      <c r="R25" s="2"/>
      <c r="S25" s="1"/>
      <c r="T25" s="2"/>
      <c r="U25" s="1"/>
      <c r="V25" s="2"/>
      <c r="W25" s="1"/>
      <c r="X25" s="2"/>
      <c r="Y25" s="1"/>
      <c r="Z25" s="2"/>
      <c r="AA25" s="194"/>
      <c r="AB25" s="318"/>
    </row>
    <row r="26" spans="1:28" ht="12.75">
      <c r="A26" s="179" t="s">
        <v>29</v>
      </c>
      <c r="B26" s="29" t="s">
        <v>113</v>
      </c>
      <c r="C26" s="5" t="s">
        <v>113</v>
      </c>
      <c r="D26" s="25"/>
      <c r="E26" s="5" t="s">
        <v>113</v>
      </c>
      <c r="F26" s="25"/>
      <c r="G26" s="5" t="s">
        <v>113</v>
      </c>
      <c r="H26" s="25"/>
      <c r="I26" s="5"/>
      <c r="J26" s="47"/>
      <c r="K26" s="5"/>
      <c r="L26" s="47"/>
      <c r="M26" s="5"/>
      <c r="N26" s="47"/>
      <c r="O26" s="5"/>
      <c r="P26" s="47"/>
      <c r="Q26" s="5"/>
      <c r="R26" s="47"/>
      <c r="S26" s="5"/>
      <c r="T26" s="47"/>
      <c r="U26" s="5"/>
      <c r="V26" s="47"/>
      <c r="W26" s="5"/>
      <c r="X26" s="47"/>
      <c r="Y26" s="5"/>
      <c r="Z26" s="47"/>
      <c r="AA26" s="195"/>
      <c r="AB26" s="318"/>
    </row>
    <row r="27" spans="1:28" ht="12.75">
      <c r="A27" s="179" t="s">
        <v>90</v>
      </c>
      <c r="B27" s="29" t="s">
        <v>114</v>
      </c>
      <c r="C27" s="5" t="s">
        <v>114</v>
      </c>
      <c r="D27" s="25"/>
      <c r="E27" s="5" t="s">
        <v>114</v>
      </c>
      <c r="F27" s="25"/>
      <c r="G27" s="5" t="s">
        <v>115</v>
      </c>
      <c r="H27" s="25"/>
      <c r="I27" s="5"/>
      <c r="J27" s="47"/>
      <c r="K27" s="5"/>
      <c r="L27" s="47"/>
      <c r="M27" s="5"/>
      <c r="N27" s="47"/>
      <c r="O27" s="5"/>
      <c r="P27" s="47"/>
      <c r="Q27" s="5"/>
      <c r="R27" s="47"/>
      <c r="S27" s="5"/>
      <c r="T27" s="47"/>
      <c r="U27" s="5"/>
      <c r="V27" s="47"/>
      <c r="W27" s="5"/>
      <c r="X27" s="47"/>
      <c r="Y27" s="5"/>
      <c r="Z27" s="47"/>
      <c r="AA27" s="195"/>
      <c r="AB27" s="318"/>
    </row>
    <row r="28" spans="1:28" ht="12.75">
      <c r="A28" s="179" t="s">
        <v>91</v>
      </c>
      <c r="B28" s="29" t="s">
        <v>114</v>
      </c>
      <c r="C28" s="5" t="s">
        <v>114</v>
      </c>
      <c r="D28" s="25"/>
      <c r="E28" s="5" t="s">
        <v>114</v>
      </c>
      <c r="F28" s="25"/>
      <c r="G28" s="5" t="s">
        <v>115</v>
      </c>
      <c r="H28" s="25"/>
      <c r="I28" s="5"/>
      <c r="J28" s="47"/>
      <c r="K28" s="5"/>
      <c r="L28" s="47"/>
      <c r="M28" s="5"/>
      <c r="N28" s="47"/>
      <c r="O28" s="5"/>
      <c r="P28" s="47"/>
      <c r="Q28" s="5"/>
      <c r="R28" s="47"/>
      <c r="S28" s="5"/>
      <c r="T28" s="47"/>
      <c r="U28" s="5"/>
      <c r="V28" s="47"/>
      <c r="W28" s="5"/>
      <c r="X28" s="47"/>
      <c r="Y28" s="5"/>
      <c r="Z28" s="47"/>
      <c r="AA28" s="195"/>
      <c r="AB28" s="318"/>
    </row>
    <row r="29" spans="1:28" ht="12.75">
      <c r="A29" s="179" t="s">
        <v>92</v>
      </c>
      <c r="B29" s="29" t="s">
        <v>114</v>
      </c>
      <c r="C29" s="5" t="s">
        <v>114</v>
      </c>
      <c r="D29" s="25"/>
      <c r="E29" s="5" t="s">
        <v>114</v>
      </c>
      <c r="F29" s="25"/>
      <c r="G29" s="5" t="s">
        <v>115</v>
      </c>
      <c r="H29" s="25"/>
      <c r="I29" s="5"/>
      <c r="J29" s="47"/>
      <c r="K29" s="5"/>
      <c r="L29" s="47"/>
      <c r="M29" s="5"/>
      <c r="N29" s="47"/>
      <c r="O29" s="5"/>
      <c r="P29" s="47"/>
      <c r="Q29" s="5"/>
      <c r="R29" s="47"/>
      <c r="S29" s="5"/>
      <c r="T29" s="47"/>
      <c r="U29" s="5"/>
      <c r="V29" s="47"/>
      <c r="W29" s="5"/>
      <c r="X29" s="47"/>
      <c r="Y29" s="5"/>
      <c r="Z29" s="47"/>
      <c r="AA29" s="195"/>
      <c r="AB29" s="318"/>
    </row>
    <row r="30" spans="1:28" ht="12.75">
      <c r="A30" s="179" t="s">
        <v>93</v>
      </c>
      <c r="B30" s="29" t="s">
        <v>116</v>
      </c>
      <c r="C30" s="5" t="s">
        <v>117</v>
      </c>
      <c r="D30" s="25"/>
      <c r="E30" s="5" t="s">
        <v>116</v>
      </c>
      <c r="F30" s="25"/>
      <c r="G30" s="5" t="s">
        <v>116</v>
      </c>
      <c r="H30" s="25"/>
      <c r="I30" s="5"/>
      <c r="J30" s="47"/>
      <c r="K30" s="5"/>
      <c r="L30" s="47"/>
      <c r="M30" s="5"/>
      <c r="N30" s="47"/>
      <c r="O30" s="5"/>
      <c r="P30" s="47"/>
      <c r="Q30" s="5"/>
      <c r="R30" s="47"/>
      <c r="S30" s="5"/>
      <c r="T30" s="47"/>
      <c r="U30" s="5"/>
      <c r="V30" s="47"/>
      <c r="W30" s="5"/>
      <c r="X30" s="47"/>
      <c r="Y30" s="5"/>
      <c r="Z30" s="47"/>
      <c r="AA30" s="195"/>
      <c r="AB30" s="318"/>
    </row>
    <row r="31" spans="1:28" ht="12.75">
      <c r="A31" s="179" t="s">
        <v>34</v>
      </c>
      <c r="B31" s="29"/>
      <c r="C31" s="5"/>
      <c r="D31" s="25"/>
      <c r="E31" s="5"/>
      <c r="F31" s="25"/>
      <c r="G31" s="5"/>
      <c r="H31" s="25"/>
      <c r="I31" s="5"/>
      <c r="J31" s="47"/>
      <c r="K31" s="5"/>
      <c r="L31" s="47"/>
      <c r="M31" s="5"/>
      <c r="N31" s="47"/>
      <c r="O31" s="5"/>
      <c r="P31" s="47"/>
      <c r="Q31" s="5"/>
      <c r="R31" s="47"/>
      <c r="S31" s="5"/>
      <c r="T31" s="47"/>
      <c r="U31" s="5"/>
      <c r="V31" s="47"/>
      <c r="W31" s="5"/>
      <c r="X31" s="47"/>
      <c r="Y31" s="5"/>
      <c r="Z31" s="47"/>
      <c r="AA31" s="195"/>
      <c r="AB31" s="318"/>
    </row>
    <row r="32" spans="1:28" ht="12.75">
      <c r="A32" s="179" t="s">
        <v>35</v>
      </c>
      <c r="B32" s="29"/>
      <c r="C32" s="5"/>
      <c r="D32" s="25"/>
      <c r="E32" s="5"/>
      <c r="F32" s="25"/>
      <c r="G32" s="5"/>
      <c r="H32" s="25"/>
      <c r="I32" s="5"/>
      <c r="J32" s="47"/>
      <c r="K32" s="5"/>
      <c r="L32" s="47"/>
      <c r="M32" s="5"/>
      <c r="N32" s="47"/>
      <c r="O32" s="5"/>
      <c r="P32" s="47"/>
      <c r="Q32" s="5"/>
      <c r="R32" s="47"/>
      <c r="S32" s="5"/>
      <c r="T32" s="47"/>
      <c r="U32" s="5"/>
      <c r="V32" s="47"/>
      <c r="W32" s="5"/>
      <c r="X32" s="47"/>
      <c r="Y32" s="5"/>
      <c r="Z32" s="47"/>
      <c r="AA32" s="195"/>
      <c r="AB32" s="318"/>
    </row>
    <row r="33" spans="1:28" ht="12.75">
      <c r="A33" s="179" t="s">
        <v>36</v>
      </c>
      <c r="B33" s="29"/>
      <c r="C33" s="5"/>
      <c r="D33" s="25"/>
      <c r="E33" s="5"/>
      <c r="F33" s="25"/>
      <c r="G33" s="5"/>
      <c r="H33" s="25"/>
      <c r="I33" s="5"/>
      <c r="J33" s="47"/>
      <c r="K33" s="5"/>
      <c r="L33" s="47"/>
      <c r="M33" s="5"/>
      <c r="N33" s="47"/>
      <c r="O33" s="5"/>
      <c r="P33" s="47"/>
      <c r="Q33" s="5"/>
      <c r="R33" s="47"/>
      <c r="S33" s="5"/>
      <c r="T33" s="47"/>
      <c r="U33" s="5"/>
      <c r="V33" s="47"/>
      <c r="W33" s="5"/>
      <c r="X33" s="47"/>
      <c r="Y33" s="5"/>
      <c r="Z33" s="47"/>
      <c r="AA33" s="195"/>
      <c r="AB33" s="318"/>
    </row>
    <row r="34" spans="1:28" ht="12.75">
      <c r="A34" s="182" t="s">
        <v>37</v>
      </c>
      <c r="B34" s="200"/>
      <c r="C34" s="194"/>
      <c r="D34" s="201"/>
      <c r="E34" s="194"/>
      <c r="F34" s="201"/>
      <c r="G34" s="194"/>
      <c r="H34" s="201"/>
      <c r="I34" s="1"/>
      <c r="J34" s="2"/>
      <c r="K34" s="1"/>
      <c r="L34" s="2"/>
      <c r="M34" s="1"/>
      <c r="N34" s="2"/>
      <c r="O34" s="1"/>
      <c r="P34" s="2"/>
      <c r="Q34" s="1"/>
      <c r="R34" s="2"/>
      <c r="S34" s="1"/>
      <c r="T34" s="2"/>
      <c r="U34" s="1"/>
      <c r="V34" s="2"/>
      <c r="W34" s="1"/>
      <c r="X34" s="2"/>
      <c r="Y34" s="1"/>
      <c r="Z34" s="2"/>
      <c r="AA34" s="194"/>
      <c r="AB34" s="318"/>
    </row>
    <row r="35" spans="1:28" ht="12.75">
      <c r="A35" s="179" t="s">
        <v>38</v>
      </c>
      <c r="B35" s="29" t="s">
        <v>113</v>
      </c>
      <c r="C35" s="5" t="s">
        <v>113</v>
      </c>
      <c r="D35" s="25"/>
      <c r="E35" s="5" t="s">
        <v>113</v>
      </c>
      <c r="F35" s="25"/>
      <c r="G35" s="5" t="s">
        <v>113</v>
      </c>
      <c r="H35" s="25"/>
      <c r="I35" s="5"/>
      <c r="J35" s="47"/>
      <c r="K35" s="5"/>
      <c r="L35" s="47"/>
      <c r="M35" s="5"/>
      <c r="N35" s="47"/>
      <c r="O35" s="5"/>
      <c r="P35" s="47"/>
      <c r="Q35" s="5"/>
      <c r="R35" s="47"/>
      <c r="S35" s="5"/>
      <c r="T35" s="47"/>
      <c r="U35" s="5"/>
      <c r="V35" s="47"/>
      <c r="W35" s="5"/>
      <c r="X35" s="47"/>
      <c r="Y35" s="5"/>
      <c r="Z35" s="47"/>
      <c r="AA35" s="195"/>
      <c r="AB35" s="318"/>
    </row>
    <row r="36" spans="1:28" ht="12.75">
      <c r="A36" s="179" t="s">
        <v>39</v>
      </c>
      <c r="B36" s="29" t="s">
        <v>113</v>
      </c>
      <c r="C36" s="5" t="s">
        <v>113</v>
      </c>
      <c r="D36" s="25"/>
      <c r="E36" s="5" t="s">
        <v>113</v>
      </c>
      <c r="F36" s="25"/>
      <c r="G36" s="5" t="s">
        <v>113</v>
      </c>
      <c r="H36" s="25"/>
      <c r="I36" s="5"/>
      <c r="J36" s="47"/>
      <c r="K36" s="5"/>
      <c r="L36" s="47"/>
      <c r="M36" s="5"/>
      <c r="N36" s="47"/>
      <c r="O36" s="5"/>
      <c r="P36" s="47"/>
      <c r="Q36" s="5"/>
      <c r="R36" s="47"/>
      <c r="S36" s="5"/>
      <c r="T36" s="47"/>
      <c r="U36" s="5"/>
      <c r="V36" s="47"/>
      <c r="W36" s="5"/>
      <c r="X36" s="47"/>
      <c r="Y36" s="5"/>
      <c r="Z36" s="47"/>
      <c r="AA36" s="195"/>
      <c r="AB36" s="318"/>
    </row>
    <row r="37" spans="1:28" ht="12.75">
      <c r="A37" s="179" t="s">
        <v>40</v>
      </c>
      <c r="B37" s="29" t="s">
        <v>113</v>
      </c>
      <c r="C37" s="5" t="s">
        <v>113</v>
      </c>
      <c r="D37" s="25"/>
      <c r="E37" s="5" t="s">
        <v>113</v>
      </c>
      <c r="F37" s="25"/>
      <c r="G37" s="5" t="s">
        <v>113</v>
      </c>
      <c r="H37" s="25"/>
      <c r="I37" s="5"/>
      <c r="J37" s="47"/>
      <c r="K37" s="5"/>
      <c r="L37" s="47"/>
      <c r="M37" s="5"/>
      <c r="N37" s="47"/>
      <c r="O37" s="5"/>
      <c r="P37" s="47"/>
      <c r="Q37" s="5"/>
      <c r="R37" s="47"/>
      <c r="S37" s="5"/>
      <c r="T37" s="47"/>
      <c r="U37" s="5"/>
      <c r="V37" s="47"/>
      <c r="W37" s="5"/>
      <c r="X37" s="47"/>
      <c r="Y37" s="5"/>
      <c r="Z37" s="47"/>
      <c r="AA37" s="195"/>
      <c r="AB37" s="318"/>
    </row>
    <row r="38" spans="1:28" ht="12.75">
      <c r="A38" s="179" t="s">
        <v>41</v>
      </c>
      <c r="B38" s="29"/>
      <c r="C38" s="5"/>
      <c r="D38" s="25"/>
      <c r="E38" s="5"/>
      <c r="F38" s="25"/>
      <c r="G38" s="5"/>
      <c r="H38" s="25"/>
      <c r="I38" s="5"/>
      <c r="J38" s="47"/>
      <c r="K38" s="5"/>
      <c r="L38" s="47"/>
      <c r="M38" s="5"/>
      <c r="N38" s="47"/>
      <c r="O38" s="5"/>
      <c r="P38" s="47"/>
      <c r="Q38" s="5"/>
      <c r="R38" s="47"/>
      <c r="S38" s="5"/>
      <c r="T38" s="47"/>
      <c r="U38" s="5"/>
      <c r="V38" s="47"/>
      <c r="W38" s="5"/>
      <c r="X38" s="47"/>
      <c r="Y38" s="5"/>
      <c r="Z38" s="47"/>
      <c r="AA38" s="195"/>
      <c r="AB38" s="318"/>
    </row>
    <row r="39" spans="1:28" ht="12.75">
      <c r="A39" s="179" t="s">
        <v>42</v>
      </c>
      <c r="B39" s="29"/>
      <c r="C39" s="5"/>
      <c r="D39" s="25"/>
      <c r="E39" s="5"/>
      <c r="F39" s="25"/>
      <c r="G39" s="5"/>
      <c r="H39" s="25"/>
      <c r="I39" s="5"/>
      <c r="J39" s="47"/>
      <c r="K39" s="5"/>
      <c r="L39" s="47"/>
      <c r="M39" s="5"/>
      <c r="N39" s="47"/>
      <c r="O39" s="5"/>
      <c r="P39" s="47"/>
      <c r="Q39" s="5"/>
      <c r="R39" s="47"/>
      <c r="S39" s="5"/>
      <c r="T39" s="47"/>
      <c r="U39" s="5"/>
      <c r="V39" s="47"/>
      <c r="W39" s="5"/>
      <c r="X39" s="47"/>
      <c r="Y39" s="5"/>
      <c r="Z39" s="47"/>
      <c r="AA39" s="195"/>
      <c r="AB39" s="318"/>
    </row>
    <row r="40" spans="1:28" ht="12.75">
      <c r="A40" s="179" t="s">
        <v>43</v>
      </c>
      <c r="B40" s="29"/>
      <c r="C40" s="5"/>
      <c r="D40" s="25"/>
      <c r="E40" s="5"/>
      <c r="F40" s="25"/>
      <c r="G40" s="5"/>
      <c r="H40" s="25"/>
      <c r="I40" s="5"/>
      <c r="J40" s="47"/>
      <c r="K40" s="5"/>
      <c r="L40" s="47"/>
      <c r="M40" s="5"/>
      <c r="N40" s="47"/>
      <c r="O40" s="5"/>
      <c r="P40" s="47"/>
      <c r="Q40" s="5"/>
      <c r="R40" s="47"/>
      <c r="S40" s="5"/>
      <c r="T40" s="47"/>
      <c r="U40" s="5"/>
      <c r="V40" s="47"/>
      <c r="W40" s="5"/>
      <c r="X40" s="47"/>
      <c r="Y40" s="5"/>
      <c r="Z40" s="47"/>
      <c r="AA40" s="195"/>
      <c r="AB40" s="318"/>
    </row>
    <row r="41" spans="1:28" ht="12.75">
      <c r="A41" s="179" t="s">
        <v>44</v>
      </c>
      <c r="B41" s="29"/>
      <c r="C41" s="5"/>
      <c r="D41" s="25"/>
      <c r="E41" s="5"/>
      <c r="F41" s="25"/>
      <c r="G41" s="5" t="s">
        <v>113</v>
      </c>
      <c r="H41" s="25">
        <v>-2</v>
      </c>
      <c r="I41" s="5"/>
      <c r="J41" s="47"/>
      <c r="K41" s="5"/>
      <c r="L41" s="47"/>
      <c r="M41" s="5"/>
      <c r="N41" s="47"/>
      <c r="O41" s="5"/>
      <c r="P41" s="47"/>
      <c r="Q41" s="5"/>
      <c r="R41" s="47"/>
      <c r="S41" s="5"/>
      <c r="T41" s="47"/>
      <c r="U41" s="5"/>
      <c r="V41" s="47"/>
      <c r="W41" s="5"/>
      <c r="X41" s="47"/>
      <c r="Y41" s="5"/>
      <c r="Z41" s="47"/>
      <c r="AA41" s="195"/>
      <c r="AB41" s="318"/>
    </row>
    <row r="42" spans="1:28" ht="12.75">
      <c r="A42" s="179" t="s">
        <v>45</v>
      </c>
      <c r="B42" s="29"/>
      <c r="C42" s="5"/>
      <c r="D42" s="25"/>
      <c r="E42" s="5"/>
      <c r="F42" s="25"/>
      <c r="G42" s="5" t="s">
        <v>113</v>
      </c>
      <c r="H42" s="25">
        <v>-5</v>
      </c>
      <c r="I42" s="5"/>
      <c r="J42" s="47"/>
      <c r="K42" s="5"/>
      <c r="L42" s="47"/>
      <c r="M42" s="5"/>
      <c r="N42" s="47"/>
      <c r="O42" s="5"/>
      <c r="P42" s="47"/>
      <c r="Q42" s="5"/>
      <c r="R42" s="47"/>
      <c r="S42" s="5"/>
      <c r="T42" s="47"/>
      <c r="U42" s="5"/>
      <c r="V42" s="47"/>
      <c r="W42" s="5"/>
      <c r="X42" s="47"/>
      <c r="Y42" s="5"/>
      <c r="Z42" s="47"/>
      <c r="AA42" s="195"/>
      <c r="AB42" s="318"/>
    </row>
    <row r="43" spans="1:28" ht="12.75">
      <c r="A43" s="179" t="s">
        <v>46</v>
      </c>
      <c r="B43" s="29"/>
      <c r="C43" s="5"/>
      <c r="D43" s="25"/>
      <c r="E43" s="5"/>
      <c r="F43" s="25"/>
      <c r="G43" s="5"/>
      <c r="H43" s="25"/>
      <c r="I43" s="5"/>
      <c r="J43" s="47"/>
      <c r="K43" s="5"/>
      <c r="L43" s="47"/>
      <c r="M43" s="5"/>
      <c r="N43" s="47"/>
      <c r="O43" s="5"/>
      <c r="P43" s="47"/>
      <c r="Q43" s="5"/>
      <c r="R43" s="47"/>
      <c r="S43" s="5"/>
      <c r="T43" s="47"/>
      <c r="U43" s="5"/>
      <c r="V43" s="47"/>
      <c r="W43" s="5"/>
      <c r="X43" s="47"/>
      <c r="Y43" s="5"/>
      <c r="Z43" s="47"/>
      <c r="AA43" s="195"/>
      <c r="AB43" s="318"/>
    </row>
    <row r="44" spans="1:28" ht="12.75">
      <c r="A44" s="179" t="s">
        <v>47</v>
      </c>
      <c r="B44" s="29" t="s">
        <v>113</v>
      </c>
      <c r="C44" s="5" t="s">
        <v>113</v>
      </c>
      <c r="D44" s="25"/>
      <c r="E44" s="5" t="s">
        <v>113</v>
      </c>
      <c r="F44" s="25"/>
      <c r="G44" s="5"/>
      <c r="H44" s="25">
        <v>5</v>
      </c>
      <c r="I44" s="5"/>
      <c r="J44" s="47"/>
      <c r="K44" s="5"/>
      <c r="L44" s="47"/>
      <c r="M44" s="5"/>
      <c r="N44" s="47"/>
      <c r="O44" s="5"/>
      <c r="P44" s="47"/>
      <c r="Q44" s="5"/>
      <c r="R44" s="47"/>
      <c r="S44" s="5"/>
      <c r="T44" s="47"/>
      <c r="U44" s="5"/>
      <c r="V44" s="47"/>
      <c r="W44" s="5"/>
      <c r="X44" s="47"/>
      <c r="Y44" s="5"/>
      <c r="Z44" s="47"/>
      <c r="AA44" s="195"/>
      <c r="AB44" s="318"/>
    </row>
    <row r="45" spans="1:28" ht="12.75">
      <c r="A45" s="182" t="s">
        <v>48</v>
      </c>
      <c r="B45" s="200"/>
      <c r="C45" s="194"/>
      <c r="D45" s="201"/>
      <c r="E45" s="194"/>
      <c r="F45" s="201"/>
      <c r="G45" s="194"/>
      <c r="H45" s="201"/>
      <c r="I45" s="1"/>
      <c r="J45" s="2"/>
      <c r="K45" s="1"/>
      <c r="L45" s="2"/>
      <c r="M45" s="1"/>
      <c r="N45" s="2"/>
      <c r="O45" s="1"/>
      <c r="P45" s="2"/>
      <c r="Q45" s="1"/>
      <c r="R45" s="2"/>
      <c r="S45" s="1"/>
      <c r="T45" s="2"/>
      <c r="U45" s="1"/>
      <c r="V45" s="2"/>
      <c r="W45" s="1"/>
      <c r="X45" s="2"/>
      <c r="Y45" s="1"/>
      <c r="Z45" s="2"/>
      <c r="AA45" s="194"/>
      <c r="AB45" s="318"/>
    </row>
    <row r="46" spans="1:28" ht="12.75">
      <c r="A46" s="179" t="s">
        <v>49</v>
      </c>
      <c r="B46" s="29" t="s">
        <v>113</v>
      </c>
      <c r="C46" s="5" t="s">
        <v>113</v>
      </c>
      <c r="D46" s="25"/>
      <c r="E46" s="5" t="s">
        <v>113</v>
      </c>
      <c r="F46" s="25"/>
      <c r="G46" s="5" t="s">
        <v>113</v>
      </c>
      <c r="H46" s="25"/>
      <c r="I46" s="5"/>
      <c r="J46" s="47"/>
      <c r="K46" s="5"/>
      <c r="L46" s="47"/>
      <c r="M46" s="5"/>
      <c r="N46" s="47"/>
      <c r="O46" s="5"/>
      <c r="P46" s="47"/>
      <c r="Q46" s="5"/>
      <c r="R46" s="47"/>
      <c r="S46" s="5"/>
      <c r="T46" s="47"/>
      <c r="U46" s="5"/>
      <c r="V46" s="47"/>
      <c r="W46" s="5"/>
      <c r="X46" s="47"/>
      <c r="Y46" s="5"/>
      <c r="Z46" s="47"/>
      <c r="AA46" s="195"/>
      <c r="AB46" s="318"/>
    </row>
    <row r="47" spans="1:28" ht="12.75">
      <c r="A47" s="179" t="s">
        <v>50</v>
      </c>
      <c r="B47" s="29" t="s">
        <v>113</v>
      </c>
      <c r="C47" s="5" t="s">
        <v>113</v>
      </c>
      <c r="D47" s="25"/>
      <c r="E47" s="5" t="s">
        <v>113</v>
      </c>
      <c r="F47" s="25"/>
      <c r="G47" s="5" t="s">
        <v>113</v>
      </c>
      <c r="H47" s="25"/>
      <c r="I47" s="5"/>
      <c r="J47" s="47"/>
      <c r="K47" s="5"/>
      <c r="L47" s="47"/>
      <c r="M47" s="5"/>
      <c r="N47" s="47"/>
      <c r="O47" s="5"/>
      <c r="P47" s="47"/>
      <c r="Q47" s="5"/>
      <c r="R47" s="47"/>
      <c r="S47" s="5"/>
      <c r="T47" s="47"/>
      <c r="U47" s="5"/>
      <c r="V47" s="47"/>
      <c r="W47" s="5"/>
      <c r="X47" s="47"/>
      <c r="Y47" s="5"/>
      <c r="Z47" s="47"/>
      <c r="AA47" s="195"/>
      <c r="AB47" s="318"/>
    </row>
    <row r="48" spans="1:28" ht="12.75">
      <c r="A48" s="179" t="s">
        <v>51</v>
      </c>
      <c r="B48" s="29" t="s">
        <v>113</v>
      </c>
      <c r="C48" s="5" t="s">
        <v>113</v>
      </c>
      <c r="D48" s="25"/>
      <c r="E48" s="5"/>
      <c r="F48" s="25">
        <v>10</v>
      </c>
      <c r="G48" s="5"/>
      <c r="H48" s="25">
        <v>10</v>
      </c>
      <c r="I48" s="5"/>
      <c r="J48" s="47"/>
      <c r="K48" s="5"/>
      <c r="L48" s="47"/>
      <c r="M48" s="5"/>
      <c r="N48" s="47"/>
      <c r="O48" s="5"/>
      <c r="P48" s="47"/>
      <c r="Q48" s="5"/>
      <c r="R48" s="47"/>
      <c r="S48" s="5"/>
      <c r="T48" s="47"/>
      <c r="U48" s="5"/>
      <c r="V48" s="47"/>
      <c r="W48" s="5"/>
      <c r="X48" s="47"/>
      <c r="Y48" s="5"/>
      <c r="Z48" s="47"/>
      <c r="AA48" s="195"/>
      <c r="AB48" s="318"/>
    </row>
    <row r="49" spans="1:28" ht="12.75">
      <c r="A49" s="179" t="s">
        <v>52</v>
      </c>
      <c r="B49" s="29" t="s">
        <v>113</v>
      </c>
      <c r="C49" s="5" t="s">
        <v>113</v>
      </c>
      <c r="D49" s="25"/>
      <c r="E49" s="5"/>
      <c r="F49" s="25">
        <v>3</v>
      </c>
      <c r="G49" s="5"/>
      <c r="H49" s="25">
        <v>3</v>
      </c>
      <c r="I49" s="5"/>
      <c r="J49" s="47"/>
      <c r="K49" s="5"/>
      <c r="L49" s="47"/>
      <c r="M49" s="5"/>
      <c r="N49" s="47"/>
      <c r="O49" s="5"/>
      <c r="P49" s="47"/>
      <c r="Q49" s="5"/>
      <c r="R49" s="47"/>
      <c r="S49" s="5"/>
      <c r="T49" s="47"/>
      <c r="U49" s="5"/>
      <c r="V49" s="47"/>
      <c r="W49" s="5"/>
      <c r="X49" s="47"/>
      <c r="Y49" s="5"/>
      <c r="Z49" s="47"/>
      <c r="AA49" s="195"/>
      <c r="AB49" s="318"/>
    </row>
    <row r="50" spans="1:28" ht="12.75">
      <c r="A50" s="179" t="s">
        <v>53</v>
      </c>
      <c r="B50" s="29" t="s">
        <v>113</v>
      </c>
      <c r="C50" s="5" t="s">
        <v>113</v>
      </c>
      <c r="D50" s="25"/>
      <c r="E50" s="5"/>
      <c r="F50" s="25">
        <v>5</v>
      </c>
      <c r="G50" s="5"/>
      <c r="H50" s="25">
        <v>5</v>
      </c>
      <c r="I50" s="5"/>
      <c r="J50" s="47"/>
      <c r="K50" s="5"/>
      <c r="L50" s="47"/>
      <c r="M50" s="5"/>
      <c r="N50" s="47"/>
      <c r="O50" s="5"/>
      <c r="P50" s="47"/>
      <c r="Q50" s="5"/>
      <c r="R50" s="47"/>
      <c r="S50" s="5"/>
      <c r="T50" s="47"/>
      <c r="U50" s="5"/>
      <c r="V50" s="47"/>
      <c r="W50" s="5"/>
      <c r="X50" s="47"/>
      <c r="Y50" s="5"/>
      <c r="Z50" s="47"/>
      <c r="AA50" s="195"/>
      <c r="AB50" s="318"/>
    </row>
    <row r="51" spans="1:28" ht="12.75">
      <c r="A51" s="179" t="s">
        <v>54</v>
      </c>
      <c r="B51" s="29"/>
      <c r="C51" s="5"/>
      <c r="D51" s="25"/>
      <c r="E51" s="5"/>
      <c r="F51" s="25"/>
      <c r="G51" s="5"/>
      <c r="H51" s="25"/>
      <c r="I51" s="5"/>
      <c r="J51" s="47"/>
      <c r="K51" s="5"/>
      <c r="L51" s="47"/>
      <c r="M51" s="5"/>
      <c r="N51" s="47"/>
      <c r="O51" s="5"/>
      <c r="P51" s="47"/>
      <c r="Q51" s="5"/>
      <c r="R51" s="47"/>
      <c r="S51" s="5"/>
      <c r="T51" s="47"/>
      <c r="U51" s="5"/>
      <c r="V51" s="47"/>
      <c r="W51" s="5"/>
      <c r="X51" s="47"/>
      <c r="Y51" s="5"/>
      <c r="Z51" s="47"/>
      <c r="AA51" s="195"/>
      <c r="AB51" s="318"/>
    </row>
    <row r="52" spans="1:28" ht="12.75">
      <c r="A52" s="179" t="s">
        <v>55</v>
      </c>
      <c r="B52" s="29"/>
      <c r="C52" s="5"/>
      <c r="D52" s="25"/>
      <c r="E52" s="5"/>
      <c r="F52" s="25"/>
      <c r="G52" s="5"/>
      <c r="H52" s="25"/>
      <c r="I52" s="5"/>
      <c r="J52" s="47"/>
      <c r="K52" s="5"/>
      <c r="L52" s="47"/>
      <c r="M52" s="5"/>
      <c r="N52" s="47"/>
      <c r="O52" s="5"/>
      <c r="P52" s="47"/>
      <c r="Q52" s="5"/>
      <c r="R52" s="47"/>
      <c r="S52" s="5"/>
      <c r="T52" s="47"/>
      <c r="U52" s="5"/>
      <c r="V52" s="47"/>
      <c r="W52" s="5"/>
      <c r="X52" s="47"/>
      <c r="Y52" s="5"/>
      <c r="Z52" s="47"/>
      <c r="AA52" s="195"/>
      <c r="AB52" s="318"/>
    </row>
    <row r="53" spans="1:28" ht="12.75">
      <c r="A53" s="182" t="s">
        <v>56</v>
      </c>
      <c r="B53" s="200"/>
      <c r="C53" s="194"/>
      <c r="D53" s="201"/>
      <c r="E53" s="194"/>
      <c r="F53" s="201"/>
      <c r="G53" s="194"/>
      <c r="H53" s="201"/>
      <c r="I53" s="1"/>
      <c r="J53" s="2"/>
      <c r="K53" s="1"/>
      <c r="L53" s="2"/>
      <c r="M53" s="1"/>
      <c r="N53" s="2"/>
      <c r="O53" s="1"/>
      <c r="P53" s="2"/>
      <c r="Q53" s="1"/>
      <c r="R53" s="2"/>
      <c r="S53" s="1"/>
      <c r="T53" s="2"/>
      <c r="U53" s="1"/>
      <c r="V53" s="2"/>
      <c r="W53" s="1"/>
      <c r="X53" s="2"/>
      <c r="Y53" s="1"/>
      <c r="Z53" s="2"/>
      <c r="AA53" s="194"/>
      <c r="AB53" s="318"/>
    </row>
    <row r="54" spans="1:28" ht="12.75">
      <c r="A54" s="179" t="s">
        <v>57</v>
      </c>
      <c r="B54" s="29" t="s">
        <v>113</v>
      </c>
      <c r="C54" s="5" t="s">
        <v>113</v>
      </c>
      <c r="D54" s="25"/>
      <c r="E54" s="5" t="s">
        <v>113</v>
      </c>
      <c r="F54" s="25"/>
      <c r="G54" s="5" t="s">
        <v>113</v>
      </c>
      <c r="H54" s="25"/>
      <c r="I54" s="5"/>
      <c r="J54" s="47"/>
      <c r="K54" s="5"/>
      <c r="L54" s="47"/>
      <c r="M54" s="5"/>
      <c r="N54" s="47"/>
      <c r="O54" s="5"/>
      <c r="P54" s="47"/>
      <c r="Q54" s="5"/>
      <c r="R54" s="47"/>
      <c r="S54" s="5"/>
      <c r="T54" s="47"/>
      <c r="U54" s="5"/>
      <c r="V54" s="47"/>
      <c r="W54" s="5"/>
      <c r="X54" s="47"/>
      <c r="Y54" s="5"/>
      <c r="Z54" s="47"/>
      <c r="AA54" s="195"/>
      <c r="AB54" s="318"/>
    </row>
    <row r="55" spans="1:28" ht="12.75">
      <c r="A55" s="179" t="s">
        <v>58</v>
      </c>
      <c r="B55" s="29"/>
      <c r="C55" s="5"/>
      <c r="D55" s="25"/>
      <c r="E55" s="5" t="s">
        <v>113</v>
      </c>
      <c r="F55" s="25">
        <v>-25</v>
      </c>
      <c r="G55" s="5"/>
      <c r="H55" s="25"/>
      <c r="I55" s="5"/>
      <c r="J55" s="47"/>
      <c r="K55" s="5"/>
      <c r="L55" s="47"/>
      <c r="M55" s="5"/>
      <c r="N55" s="47"/>
      <c r="O55" s="5"/>
      <c r="P55" s="47"/>
      <c r="Q55" s="5"/>
      <c r="R55" s="47"/>
      <c r="S55" s="5"/>
      <c r="T55" s="47"/>
      <c r="U55" s="5"/>
      <c r="V55" s="47"/>
      <c r="W55" s="5"/>
      <c r="X55" s="47"/>
      <c r="Y55" s="5"/>
      <c r="Z55" s="47"/>
      <c r="AA55" s="195"/>
      <c r="AB55" s="318"/>
    </row>
    <row r="56" spans="1:28" ht="12.75">
      <c r="A56" s="179" t="s">
        <v>59</v>
      </c>
      <c r="B56" s="29"/>
      <c r="C56" s="5"/>
      <c r="D56" s="25"/>
      <c r="E56" s="5"/>
      <c r="F56" s="25"/>
      <c r="G56" s="5"/>
      <c r="H56" s="25"/>
      <c r="I56" s="5"/>
      <c r="J56" s="47"/>
      <c r="K56" s="5"/>
      <c r="L56" s="47"/>
      <c r="M56" s="5"/>
      <c r="N56" s="47"/>
      <c r="O56" s="5"/>
      <c r="P56" s="47"/>
      <c r="Q56" s="5"/>
      <c r="R56" s="47"/>
      <c r="S56" s="5"/>
      <c r="T56" s="47"/>
      <c r="U56" s="5"/>
      <c r="V56" s="47"/>
      <c r="W56" s="5"/>
      <c r="X56" s="47"/>
      <c r="Y56" s="5"/>
      <c r="Z56" s="47"/>
      <c r="AA56" s="195"/>
      <c r="AB56" s="318"/>
    </row>
    <row r="57" spans="1:28" ht="12.75">
      <c r="A57" s="179" t="s">
        <v>118</v>
      </c>
      <c r="B57" s="29"/>
      <c r="C57" s="5"/>
      <c r="D57" s="25"/>
      <c r="E57" s="5"/>
      <c r="F57" s="25"/>
      <c r="G57" s="5"/>
      <c r="H57" s="25"/>
      <c r="I57" s="5"/>
      <c r="J57" s="47"/>
      <c r="K57" s="5"/>
      <c r="L57" s="47"/>
      <c r="M57" s="5"/>
      <c r="N57" s="47"/>
      <c r="O57" s="5"/>
      <c r="P57" s="47"/>
      <c r="Q57" s="5"/>
      <c r="R57" s="47"/>
      <c r="S57" s="5"/>
      <c r="T57" s="47"/>
      <c r="U57" s="5"/>
      <c r="V57" s="47"/>
      <c r="W57" s="5"/>
      <c r="X57" s="47"/>
      <c r="Y57" s="5"/>
      <c r="Z57" s="47"/>
      <c r="AA57" s="195"/>
      <c r="AB57" s="318"/>
    </row>
    <row r="58" spans="1:28" ht="12.75">
      <c r="A58" s="179" t="s">
        <v>61</v>
      </c>
      <c r="B58" s="29"/>
      <c r="C58" s="5"/>
      <c r="D58" s="25"/>
      <c r="E58" s="5"/>
      <c r="F58" s="25"/>
      <c r="G58" s="5"/>
      <c r="H58" s="25"/>
      <c r="I58" s="5"/>
      <c r="J58" s="47"/>
      <c r="K58" s="5"/>
      <c r="L58" s="47"/>
      <c r="M58" s="5"/>
      <c r="N58" s="47"/>
      <c r="O58" s="5"/>
      <c r="P58" s="47"/>
      <c r="Q58" s="5"/>
      <c r="R58" s="47"/>
      <c r="S58" s="5"/>
      <c r="T58" s="47"/>
      <c r="U58" s="5"/>
      <c r="V58" s="47"/>
      <c r="W58" s="5"/>
      <c r="X58" s="47"/>
      <c r="Y58" s="5"/>
      <c r="Z58" s="47"/>
      <c r="AA58" s="195"/>
      <c r="AB58" s="318"/>
    </row>
    <row r="59" spans="1:28" ht="12.75">
      <c r="A59" s="179" t="s">
        <v>62</v>
      </c>
      <c r="B59" s="29"/>
      <c r="C59" s="5"/>
      <c r="D59" s="25"/>
      <c r="E59" s="5"/>
      <c r="F59" s="25"/>
      <c r="G59" s="5"/>
      <c r="H59" s="25"/>
      <c r="I59" s="5"/>
      <c r="J59" s="47"/>
      <c r="K59" s="5"/>
      <c r="L59" s="47"/>
      <c r="M59" s="5"/>
      <c r="N59" s="47"/>
      <c r="O59" s="5"/>
      <c r="P59" s="47"/>
      <c r="Q59" s="5"/>
      <c r="R59" s="47"/>
      <c r="S59" s="5"/>
      <c r="T59" s="47"/>
      <c r="U59" s="5"/>
      <c r="V59" s="47"/>
      <c r="W59" s="5"/>
      <c r="X59" s="47"/>
      <c r="Y59" s="5"/>
      <c r="Z59" s="47"/>
      <c r="AA59" s="195"/>
      <c r="AB59" s="318"/>
    </row>
    <row r="60" spans="1:28" ht="12.75">
      <c r="A60" s="179" t="s">
        <v>63</v>
      </c>
      <c r="B60" s="29"/>
      <c r="C60" s="5"/>
      <c r="D60" s="25"/>
      <c r="E60" s="5"/>
      <c r="F60" s="25"/>
      <c r="G60" s="5"/>
      <c r="H60" s="25"/>
      <c r="I60" s="5"/>
      <c r="J60" s="47"/>
      <c r="K60" s="5"/>
      <c r="L60" s="47"/>
      <c r="M60" s="5"/>
      <c r="N60" s="47"/>
      <c r="O60" s="5"/>
      <c r="P60" s="47"/>
      <c r="Q60" s="5"/>
      <c r="R60" s="47"/>
      <c r="S60" s="5"/>
      <c r="T60" s="47"/>
      <c r="U60" s="5"/>
      <c r="V60" s="47"/>
      <c r="W60" s="5"/>
      <c r="X60" s="47"/>
      <c r="Y60" s="5"/>
      <c r="Z60" s="47"/>
      <c r="AA60" s="195"/>
      <c r="AB60" s="318"/>
    </row>
    <row r="61" spans="1:28" ht="12.75">
      <c r="A61" s="182" t="s">
        <v>64</v>
      </c>
      <c r="B61" s="200"/>
      <c r="C61" s="194"/>
      <c r="D61" s="201"/>
      <c r="E61" s="194"/>
      <c r="F61" s="201"/>
      <c r="G61" s="194"/>
      <c r="H61" s="201"/>
      <c r="I61" s="1"/>
      <c r="J61" s="2"/>
      <c r="K61" s="1"/>
      <c r="L61" s="2"/>
      <c r="M61" s="1"/>
      <c r="N61" s="2"/>
      <c r="O61" s="1"/>
      <c r="P61" s="2"/>
      <c r="Q61" s="1"/>
      <c r="R61" s="2"/>
      <c r="S61" s="1"/>
      <c r="T61" s="2"/>
      <c r="U61" s="1"/>
      <c r="V61" s="2"/>
      <c r="W61" s="1"/>
      <c r="X61" s="2"/>
      <c r="Y61" s="1"/>
      <c r="Z61" s="2"/>
      <c r="AA61" s="194"/>
      <c r="AB61" s="318"/>
    </row>
    <row r="62" spans="1:28" ht="12.75">
      <c r="A62" s="179" t="s">
        <v>65</v>
      </c>
      <c r="B62" s="29" t="s">
        <v>113</v>
      </c>
      <c r="C62" s="5" t="s">
        <v>113</v>
      </c>
      <c r="D62" s="25"/>
      <c r="E62" s="5"/>
      <c r="F62" s="25">
        <v>10</v>
      </c>
      <c r="G62" s="5"/>
      <c r="H62" s="25">
        <v>10</v>
      </c>
      <c r="I62" s="5"/>
      <c r="J62" s="47"/>
      <c r="K62" s="5"/>
      <c r="L62" s="47"/>
      <c r="M62" s="5"/>
      <c r="N62" s="47"/>
      <c r="O62" s="5"/>
      <c r="P62" s="47"/>
      <c r="Q62" s="5"/>
      <c r="R62" s="47"/>
      <c r="S62" s="5"/>
      <c r="T62" s="47"/>
      <c r="U62" s="5"/>
      <c r="V62" s="47"/>
      <c r="W62" s="5"/>
      <c r="X62" s="47"/>
      <c r="Y62" s="5"/>
      <c r="Z62" s="47"/>
      <c r="AA62" s="195"/>
      <c r="AB62" s="318"/>
    </row>
    <row r="63" spans="1:28" ht="12.75">
      <c r="A63" s="179" t="s">
        <v>66</v>
      </c>
      <c r="B63" s="29" t="s">
        <v>113</v>
      </c>
      <c r="C63" s="5"/>
      <c r="D63" s="25">
        <v>15</v>
      </c>
      <c r="E63" s="5" t="s">
        <v>113</v>
      </c>
      <c r="F63" s="25"/>
      <c r="G63" s="5"/>
      <c r="H63" s="25">
        <v>15</v>
      </c>
      <c r="I63" s="5"/>
      <c r="J63" s="47"/>
      <c r="K63" s="5"/>
      <c r="L63" s="47"/>
      <c r="M63" s="5"/>
      <c r="N63" s="47"/>
      <c r="O63" s="5"/>
      <c r="P63" s="47"/>
      <c r="Q63" s="5"/>
      <c r="R63" s="47"/>
      <c r="S63" s="5"/>
      <c r="T63" s="47"/>
      <c r="U63" s="5"/>
      <c r="V63" s="47"/>
      <c r="W63" s="5"/>
      <c r="X63" s="47"/>
      <c r="Y63" s="5"/>
      <c r="Z63" s="47"/>
      <c r="AA63" s="195"/>
      <c r="AB63" s="318"/>
    </row>
    <row r="64" spans="1:28" ht="12.75">
      <c r="A64" s="179" t="s">
        <v>67</v>
      </c>
      <c r="B64" s="29" t="s">
        <v>113</v>
      </c>
      <c r="C64" s="5" t="s">
        <v>113</v>
      </c>
      <c r="D64" s="25"/>
      <c r="E64" s="5"/>
      <c r="F64" s="25">
        <v>5</v>
      </c>
      <c r="G64" s="5"/>
      <c r="H64" s="25">
        <v>5</v>
      </c>
      <c r="I64" s="5"/>
      <c r="J64" s="47"/>
      <c r="K64" s="5"/>
      <c r="L64" s="47"/>
      <c r="M64" s="5"/>
      <c r="N64" s="47"/>
      <c r="O64" s="5"/>
      <c r="P64" s="47"/>
      <c r="Q64" s="5"/>
      <c r="R64" s="47"/>
      <c r="S64" s="5"/>
      <c r="T64" s="47"/>
      <c r="U64" s="5"/>
      <c r="V64" s="47"/>
      <c r="W64" s="5"/>
      <c r="X64" s="47"/>
      <c r="Y64" s="5"/>
      <c r="Z64" s="47"/>
      <c r="AA64" s="195"/>
      <c r="AB64" s="318"/>
    </row>
    <row r="65" spans="1:28" ht="12.75">
      <c r="A65" s="179" t="s">
        <v>68</v>
      </c>
      <c r="B65" s="29"/>
      <c r="C65" s="5"/>
      <c r="D65" s="25"/>
      <c r="E65" s="5"/>
      <c r="F65" s="25"/>
      <c r="G65" s="5"/>
      <c r="H65" s="25"/>
      <c r="I65" s="5"/>
      <c r="J65" s="47"/>
      <c r="K65" s="5"/>
      <c r="L65" s="47"/>
      <c r="M65" s="5"/>
      <c r="N65" s="47"/>
      <c r="O65" s="5"/>
      <c r="P65" s="47"/>
      <c r="Q65" s="5"/>
      <c r="R65" s="47"/>
      <c r="S65" s="5"/>
      <c r="T65" s="47"/>
      <c r="U65" s="5"/>
      <c r="V65" s="47"/>
      <c r="W65" s="5"/>
      <c r="X65" s="47"/>
      <c r="Y65" s="5"/>
      <c r="Z65" s="47"/>
      <c r="AA65" s="195"/>
      <c r="AB65" s="318"/>
    </row>
    <row r="66" spans="1:28" ht="12.75">
      <c r="A66" s="179" t="s">
        <v>69</v>
      </c>
      <c r="B66" s="29" t="s">
        <v>113</v>
      </c>
      <c r="C66" s="5" t="s">
        <v>113</v>
      </c>
      <c r="D66" s="25"/>
      <c r="E66" s="5"/>
      <c r="F66" s="25">
        <v>5</v>
      </c>
      <c r="G66" s="5"/>
      <c r="H66" s="25">
        <v>5</v>
      </c>
      <c r="I66" s="5"/>
      <c r="J66" s="47"/>
      <c r="K66" s="5"/>
      <c r="L66" s="47"/>
      <c r="M66" s="5"/>
      <c r="N66" s="47"/>
      <c r="O66" s="5"/>
      <c r="P66" s="47"/>
      <c r="Q66" s="5"/>
      <c r="R66" s="47"/>
      <c r="S66" s="5"/>
      <c r="T66" s="47"/>
      <c r="U66" s="5"/>
      <c r="V66" s="47"/>
      <c r="W66" s="5"/>
      <c r="X66" s="47"/>
      <c r="Y66" s="5"/>
      <c r="Z66" s="47"/>
      <c r="AA66" s="195"/>
      <c r="AB66" s="318"/>
    </row>
    <row r="67" spans="1:28" ht="12.75">
      <c r="A67" s="179" t="s">
        <v>70</v>
      </c>
      <c r="B67" s="29" t="s">
        <v>113</v>
      </c>
      <c r="C67" s="5" t="s">
        <v>113</v>
      </c>
      <c r="D67" s="25"/>
      <c r="E67" s="5" t="s">
        <v>113</v>
      </c>
      <c r="F67" s="25"/>
      <c r="G67" s="5"/>
      <c r="H67" s="25">
        <v>5</v>
      </c>
      <c r="I67" s="5"/>
      <c r="J67" s="47"/>
      <c r="K67" s="5"/>
      <c r="L67" s="47"/>
      <c r="M67" s="5"/>
      <c r="N67" s="47"/>
      <c r="O67" s="5"/>
      <c r="P67" s="47"/>
      <c r="Q67" s="5"/>
      <c r="R67" s="47"/>
      <c r="S67" s="5"/>
      <c r="T67" s="47"/>
      <c r="U67" s="5"/>
      <c r="V67" s="47"/>
      <c r="W67" s="5"/>
      <c r="X67" s="47"/>
      <c r="Y67" s="5"/>
      <c r="Z67" s="47"/>
      <c r="AA67" s="195"/>
      <c r="AB67" s="318"/>
    </row>
    <row r="68" spans="1:28" ht="12.75">
      <c r="A68" s="179" t="s">
        <v>71</v>
      </c>
      <c r="B68" s="29"/>
      <c r="C68" s="5"/>
      <c r="D68" s="25"/>
      <c r="E68" s="5"/>
      <c r="F68" s="25"/>
      <c r="G68" s="5"/>
      <c r="H68" s="25"/>
      <c r="I68" s="5"/>
      <c r="J68" s="47"/>
      <c r="K68" s="5"/>
      <c r="L68" s="47"/>
      <c r="M68" s="5"/>
      <c r="N68" s="47"/>
      <c r="O68" s="5"/>
      <c r="P68" s="47"/>
      <c r="Q68" s="5"/>
      <c r="R68" s="47"/>
      <c r="S68" s="5"/>
      <c r="T68" s="47"/>
      <c r="U68" s="5"/>
      <c r="V68" s="47"/>
      <c r="W68" s="5"/>
      <c r="X68" s="47"/>
      <c r="Y68" s="5"/>
      <c r="Z68" s="47"/>
      <c r="AA68" s="195"/>
      <c r="AB68" s="318"/>
    </row>
    <row r="69" spans="1:28" ht="12.75">
      <c r="A69" s="179" t="s">
        <v>72</v>
      </c>
      <c r="B69" s="29"/>
      <c r="C69" s="5"/>
      <c r="D69" s="25"/>
      <c r="E69" s="5"/>
      <c r="F69" s="25"/>
      <c r="G69" s="5"/>
      <c r="H69" s="25"/>
      <c r="I69" s="5"/>
      <c r="J69" s="47"/>
      <c r="K69" s="5"/>
      <c r="L69" s="47"/>
      <c r="M69" s="5"/>
      <c r="N69" s="47"/>
      <c r="O69" s="5"/>
      <c r="P69" s="47"/>
      <c r="Q69" s="5"/>
      <c r="R69" s="47"/>
      <c r="S69" s="5"/>
      <c r="T69" s="47"/>
      <c r="U69" s="5"/>
      <c r="V69" s="47"/>
      <c r="W69" s="5"/>
      <c r="X69" s="47"/>
      <c r="Y69" s="5"/>
      <c r="Z69" s="47"/>
      <c r="AA69" s="195"/>
      <c r="AB69" s="318"/>
    </row>
    <row r="70" spans="1:28" ht="12.75">
      <c r="A70" s="179" t="s">
        <v>119</v>
      </c>
      <c r="B70" s="29"/>
      <c r="C70" s="5"/>
      <c r="D70" s="25"/>
      <c r="E70" s="5"/>
      <c r="F70" s="25"/>
      <c r="G70" s="5"/>
      <c r="H70" s="25"/>
      <c r="I70" s="5"/>
      <c r="J70" s="47"/>
      <c r="K70" s="5"/>
      <c r="L70" s="47"/>
      <c r="M70" s="5"/>
      <c r="N70" s="47"/>
      <c r="O70" s="5"/>
      <c r="P70" s="47"/>
      <c r="Q70" s="5"/>
      <c r="R70" s="47"/>
      <c r="S70" s="5"/>
      <c r="T70" s="47"/>
      <c r="U70" s="5"/>
      <c r="V70" s="47"/>
      <c r="W70" s="5"/>
      <c r="X70" s="47"/>
      <c r="Y70" s="5"/>
      <c r="Z70" s="47"/>
      <c r="AA70" s="195"/>
      <c r="AB70" s="318"/>
    </row>
    <row r="71" spans="1:28" ht="12.75">
      <c r="A71" s="179" t="s">
        <v>74</v>
      </c>
      <c r="B71" s="29" t="s">
        <v>113</v>
      </c>
      <c r="C71" s="5" t="s">
        <v>113</v>
      </c>
      <c r="D71" s="25"/>
      <c r="E71" s="5" t="s">
        <v>113</v>
      </c>
      <c r="F71" s="25"/>
      <c r="G71" s="5" t="s">
        <v>113</v>
      </c>
      <c r="H71" s="25"/>
      <c r="I71" s="5"/>
      <c r="J71" s="47"/>
      <c r="K71" s="5"/>
      <c r="L71" s="47"/>
      <c r="M71" s="5"/>
      <c r="N71" s="47"/>
      <c r="O71" s="5"/>
      <c r="P71" s="47"/>
      <c r="Q71" s="5"/>
      <c r="R71" s="47"/>
      <c r="S71" s="5"/>
      <c r="T71" s="47"/>
      <c r="U71" s="5"/>
      <c r="V71" s="47"/>
      <c r="W71" s="5"/>
      <c r="X71" s="47"/>
      <c r="Y71" s="5"/>
      <c r="Z71" s="47"/>
      <c r="AA71" s="195"/>
      <c r="AB71" s="318"/>
    </row>
    <row r="72" spans="1:28" ht="12.75">
      <c r="A72" s="179" t="s">
        <v>75</v>
      </c>
      <c r="B72" s="29" t="s">
        <v>113</v>
      </c>
      <c r="C72" s="5" t="s">
        <v>113</v>
      </c>
      <c r="D72" s="25"/>
      <c r="E72" s="5" t="s">
        <v>113</v>
      </c>
      <c r="F72" s="25"/>
      <c r="G72" s="5" t="s">
        <v>113</v>
      </c>
      <c r="H72" s="25"/>
      <c r="I72" s="5"/>
      <c r="J72" s="47"/>
      <c r="K72" s="5"/>
      <c r="L72" s="47"/>
      <c r="M72" s="5"/>
      <c r="N72" s="47"/>
      <c r="O72" s="5"/>
      <c r="P72" s="47"/>
      <c r="Q72" s="5"/>
      <c r="R72" s="47"/>
      <c r="S72" s="5"/>
      <c r="T72" s="47"/>
      <c r="U72" s="5"/>
      <c r="V72" s="47"/>
      <c r="W72" s="5"/>
      <c r="X72" s="47"/>
      <c r="Y72" s="5"/>
      <c r="Z72" s="47"/>
      <c r="AA72" s="195"/>
      <c r="AB72" s="318"/>
    </row>
    <row r="73" spans="1:28" ht="12.75">
      <c r="A73" s="179" t="s">
        <v>76</v>
      </c>
      <c r="B73" s="29" t="s">
        <v>113</v>
      </c>
      <c r="C73" s="5" t="s">
        <v>113</v>
      </c>
      <c r="D73" s="25"/>
      <c r="E73" s="5"/>
      <c r="F73" s="25">
        <v>10</v>
      </c>
      <c r="G73" s="5"/>
      <c r="H73" s="25">
        <v>10</v>
      </c>
      <c r="I73" s="5"/>
      <c r="J73" s="47"/>
      <c r="K73" s="5"/>
      <c r="L73" s="47"/>
      <c r="M73" s="5"/>
      <c r="N73" s="47"/>
      <c r="O73" s="5"/>
      <c r="P73" s="47"/>
      <c r="Q73" s="5"/>
      <c r="R73" s="47"/>
      <c r="S73" s="5"/>
      <c r="T73" s="47"/>
      <c r="U73" s="5"/>
      <c r="V73" s="47"/>
      <c r="W73" s="5"/>
      <c r="X73" s="47"/>
      <c r="Y73" s="5"/>
      <c r="Z73" s="47"/>
      <c r="AA73" s="195"/>
      <c r="AB73" s="318"/>
    </row>
    <row r="74" spans="1:28" ht="12.75">
      <c r="A74" s="179" t="s">
        <v>77</v>
      </c>
      <c r="B74" s="29"/>
      <c r="C74" s="5"/>
      <c r="D74" s="25"/>
      <c r="E74" s="5"/>
      <c r="F74" s="25"/>
      <c r="G74" s="5"/>
      <c r="H74" s="25"/>
      <c r="I74" s="5"/>
      <c r="J74" s="47"/>
      <c r="K74" s="5"/>
      <c r="L74" s="47"/>
      <c r="M74" s="5"/>
      <c r="N74" s="47"/>
      <c r="O74" s="5"/>
      <c r="P74" s="47"/>
      <c r="Q74" s="5"/>
      <c r="R74" s="47"/>
      <c r="S74" s="5"/>
      <c r="T74" s="47"/>
      <c r="U74" s="5"/>
      <c r="V74" s="47"/>
      <c r="W74" s="5"/>
      <c r="X74" s="47"/>
      <c r="Y74" s="5"/>
      <c r="Z74" s="47"/>
      <c r="AA74" s="195"/>
      <c r="AB74" s="318"/>
    </row>
    <row r="75" spans="1:28" ht="12.75">
      <c r="A75" s="179" t="s">
        <v>78</v>
      </c>
      <c r="B75" s="29"/>
      <c r="C75" s="5"/>
      <c r="D75" s="25"/>
      <c r="E75" s="5"/>
      <c r="F75" s="25"/>
      <c r="G75" s="5"/>
      <c r="H75" s="25"/>
      <c r="I75" s="5"/>
      <c r="J75" s="47"/>
      <c r="K75" s="5"/>
      <c r="L75" s="47"/>
      <c r="M75" s="5"/>
      <c r="N75" s="47"/>
      <c r="O75" s="5"/>
      <c r="P75" s="47"/>
      <c r="Q75" s="5"/>
      <c r="R75" s="47"/>
      <c r="S75" s="5"/>
      <c r="T75" s="47"/>
      <c r="U75" s="5"/>
      <c r="V75" s="47"/>
      <c r="W75" s="5"/>
      <c r="X75" s="47"/>
      <c r="Y75" s="5"/>
      <c r="Z75" s="47"/>
      <c r="AA75" s="195"/>
      <c r="AB75" s="318"/>
    </row>
    <row r="76" spans="1:28" ht="12.75">
      <c r="A76" s="182" t="s">
        <v>79</v>
      </c>
      <c r="B76" s="200"/>
      <c r="C76" s="194"/>
      <c r="D76" s="201"/>
      <c r="E76" s="194"/>
      <c r="F76" s="201"/>
      <c r="G76" s="194"/>
      <c r="H76" s="201"/>
      <c r="I76" s="1"/>
      <c r="J76" s="2"/>
      <c r="K76" s="1"/>
      <c r="L76" s="2"/>
      <c r="M76" s="1"/>
      <c r="N76" s="2"/>
      <c r="O76" s="1"/>
      <c r="P76" s="2"/>
      <c r="Q76" s="1"/>
      <c r="R76" s="2"/>
      <c r="S76" s="1"/>
      <c r="T76" s="2"/>
      <c r="U76" s="1"/>
      <c r="V76" s="2"/>
      <c r="W76" s="1"/>
      <c r="X76" s="2"/>
      <c r="Y76" s="1"/>
      <c r="Z76" s="2"/>
      <c r="AA76" s="326"/>
      <c r="AB76" s="318"/>
    </row>
    <row r="77" spans="1:29" ht="12.75">
      <c r="A77" s="179" t="s">
        <v>80</v>
      </c>
      <c r="B77" s="29"/>
      <c r="C77" s="5"/>
      <c r="D77" s="25"/>
      <c r="E77" s="5"/>
      <c r="F77" s="25"/>
      <c r="G77" s="5"/>
      <c r="H77" s="25"/>
      <c r="I77" s="5"/>
      <c r="J77" s="47"/>
      <c r="K77" s="5"/>
      <c r="L77" s="47"/>
      <c r="M77" s="5"/>
      <c r="N77" s="47"/>
      <c r="O77" s="5"/>
      <c r="P77" s="47"/>
      <c r="Q77" s="5"/>
      <c r="R77" s="47"/>
      <c r="S77" s="5"/>
      <c r="T77" s="47"/>
      <c r="U77" s="5"/>
      <c r="V77" s="47"/>
      <c r="W77" s="5"/>
      <c r="X77" s="47"/>
      <c r="Y77" s="5"/>
      <c r="Z77" s="47"/>
      <c r="AA77" s="195"/>
      <c r="AB77" s="318"/>
      <c r="AC77" s="3"/>
    </row>
    <row r="78" spans="1:30" ht="12.75">
      <c r="A78" s="179" t="s">
        <v>81</v>
      </c>
      <c r="B78" s="29"/>
      <c r="C78" s="5"/>
      <c r="D78" s="25"/>
      <c r="E78" s="5"/>
      <c r="F78" s="25"/>
      <c r="G78" s="5"/>
      <c r="H78" s="25"/>
      <c r="I78" s="5"/>
      <c r="J78" s="47"/>
      <c r="K78" s="5"/>
      <c r="L78" s="47"/>
      <c r="M78" s="5"/>
      <c r="N78" s="47"/>
      <c r="O78" s="5"/>
      <c r="P78" s="47"/>
      <c r="Q78" s="5"/>
      <c r="R78" s="47"/>
      <c r="S78" s="5"/>
      <c r="T78" s="47"/>
      <c r="U78" s="5"/>
      <c r="V78" s="47"/>
      <c r="W78" s="5"/>
      <c r="X78" s="47"/>
      <c r="Y78" s="5"/>
      <c r="Z78" s="47"/>
      <c r="AA78" s="195"/>
      <c r="AB78" s="318"/>
      <c r="AC78" s="14"/>
      <c r="AD78" s="31"/>
    </row>
    <row r="79" spans="1:30" ht="12.75">
      <c r="A79" s="179" t="s">
        <v>82</v>
      </c>
      <c r="B79" s="29"/>
      <c r="C79" s="5"/>
      <c r="D79" s="25"/>
      <c r="E79" s="5"/>
      <c r="F79" s="25"/>
      <c r="G79" s="5"/>
      <c r="H79" s="25"/>
      <c r="I79" s="5"/>
      <c r="J79" s="47"/>
      <c r="K79" s="5"/>
      <c r="L79" s="47"/>
      <c r="M79" s="5"/>
      <c r="N79" s="47"/>
      <c r="O79" s="5"/>
      <c r="P79" s="47"/>
      <c r="Q79" s="5"/>
      <c r="R79" s="47"/>
      <c r="S79" s="5"/>
      <c r="T79" s="47"/>
      <c r="U79" s="5"/>
      <c r="V79" s="47"/>
      <c r="W79" s="5"/>
      <c r="X79" s="47"/>
      <c r="Y79" s="5"/>
      <c r="Z79" s="47"/>
      <c r="AA79" s="195"/>
      <c r="AB79" s="318"/>
      <c r="AC79" s="16"/>
      <c r="AD79" s="31"/>
    </row>
    <row r="80" spans="1:30" ht="12.75">
      <c r="A80" s="183" t="s">
        <v>83</v>
      </c>
      <c r="B80" s="184">
        <f>B15</f>
        <v>796</v>
      </c>
      <c r="C80" s="185"/>
      <c r="D80" s="186">
        <f>C15+(SUM(D18:D79))</f>
        <v>926</v>
      </c>
      <c r="E80" s="185"/>
      <c r="F80" s="186">
        <f>E15+(SUM(F18:F79))</f>
        <v>874</v>
      </c>
      <c r="G80" s="185"/>
      <c r="H80" s="186">
        <f>G15+(SUM(H18:H79))</f>
        <v>865</v>
      </c>
      <c r="I80" s="185"/>
      <c r="J80" s="186">
        <f>I15+(SUM(J18:J79))</f>
        <v>0</v>
      </c>
      <c r="K80" s="185"/>
      <c r="L80" s="186">
        <f>K15+(SUM(L18:L79))</f>
        <v>0</v>
      </c>
      <c r="M80" s="185"/>
      <c r="N80" s="186">
        <f>M15+(SUM(N18:N79))</f>
        <v>0</v>
      </c>
      <c r="O80" s="185"/>
      <c r="P80" s="186">
        <f>O15+(SUM(P18:P79))</f>
        <v>0</v>
      </c>
      <c r="Q80" s="185"/>
      <c r="R80" s="186">
        <f>Q15+(SUM(R18:R79))</f>
        <v>0</v>
      </c>
      <c r="S80" s="185"/>
      <c r="T80" s="186">
        <f>S15+(SUM(T18:T79))</f>
        <v>0</v>
      </c>
      <c r="U80" s="185"/>
      <c r="V80" s="186">
        <f>U15+(SUM(V18:V79))</f>
        <v>0</v>
      </c>
      <c r="W80" s="185"/>
      <c r="X80" s="186">
        <f>W15+(SUM(X18:X79))</f>
        <v>0</v>
      </c>
      <c r="Y80" s="185"/>
      <c r="Z80" s="186">
        <f>Y15+(SUM(Z18:Z79))</f>
        <v>0</v>
      </c>
      <c r="AA80" s="310">
        <f>AA81/AA9</f>
        <v>897.4117647058823</v>
      </c>
      <c r="AB80" s="322">
        <f>(B80/AA80)-1</f>
        <v>-0.11300471945464075</v>
      </c>
      <c r="AC80" s="14"/>
      <c r="AD80" s="31"/>
    </row>
    <row r="81" spans="1:30" ht="12.75">
      <c r="A81" s="179" t="s">
        <v>84</v>
      </c>
      <c r="B81" s="187"/>
      <c r="C81" s="188"/>
      <c r="D81" s="189">
        <f>D80*C9</f>
        <v>14816</v>
      </c>
      <c r="E81" s="188"/>
      <c r="F81" s="189">
        <f>F80*E9</f>
        <v>12236</v>
      </c>
      <c r="G81" s="188"/>
      <c r="H81" s="189">
        <f>H80*G9</f>
        <v>3460</v>
      </c>
      <c r="I81" s="188"/>
      <c r="J81" s="189">
        <f>J80*I9</f>
        <v>0</v>
      </c>
      <c r="K81" s="188"/>
      <c r="L81" s="189">
        <f>L80*K9</f>
        <v>0</v>
      </c>
      <c r="M81" s="188"/>
      <c r="N81" s="189">
        <f>N80*M9</f>
        <v>0</v>
      </c>
      <c r="O81" s="188"/>
      <c r="P81" s="189">
        <f>P80*O9</f>
        <v>0</v>
      </c>
      <c r="Q81" s="188"/>
      <c r="R81" s="189">
        <f>R80*Q9</f>
        <v>0</v>
      </c>
      <c r="S81" s="188"/>
      <c r="T81" s="189">
        <f>T80*S9</f>
        <v>0</v>
      </c>
      <c r="U81" s="188"/>
      <c r="V81" s="189">
        <f>V80*U9</f>
        <v>0</v>
      </c>
      <c r="W81" s="188"/>
      <c r="X81" s="189">
        <f>X80*W9</f>
        <v>0</v>
      </c>
      <c r="Y81" s="188"/>
      <c r="Z81" s="189">
        <f>Z80*Y9</f>
        <v>0</v>
      </c>
      <c r="AA81" s="311">
        <f>SUM(C81:Z81)</f>
        <v>30512</v>
      </c>
      <c r="AB81" s="320"/>
      <c r="AC81" s="22"/>
      <c r="AD81" s="31"/>
    </row>
    <row r="82" spans="1:30" ht="13.5" thickBot="1">
      <c r="A82" s="174" t="s">
        <v>89</v>
      </c>
      <c r="B82" s="190">
        <f>B17</f>
        <v>0.7236363636363636</v>
      </c>
      <c r="C82" s="191"/>
      <c r="D82" s="192">
        <f>IF(C13&gt;0,D80/C13,0)</f>
        <v>0.926</v>
      </c>
      <c r="E82" s="191"/>
      <c r="F82" s="192">
        <f>IF(E13&gt;0,F80/E13,0)</f>
        <v>0.6723076923076923</v>
      </c>
      <c r="G82" s="191"/>
      <c r="H82" s="192">
        <f>IF(G13&gt;0,H80/G13,0)</f>
        <v>0.865</v>
      </c>
      <c r="I82" s="191"/>
      <c r="J82" s="192">
        <f>IF(I13&gt;0,J80/I13,0)</f>
        <v>0</v>
      </c>
      <c r="K82" s="191"/>
      <c r="L82" s="192">
        <f>IF(K13&gt;0,L80/K13,0)</f>
        <v>0</v>
      </c>
      <c r="M82" s="191"/>
      <c r="N82" s="192">
        <f>IF(M13&gt;0,N80/M13,0)</f>
        <v>0</v>
      </c>
      <c r="O82" s="191"/>
      <c r="P82" s="192">
        <f>IF(O13&gt;0,P80/O13,0)</f>
        <v>0</v>
      </c>
      <c r="Q82" s="191"/>
      <c r="R82" s="192">
        <f>IF(Q13&gt;0,R80/Q13,0)</f>
        <v>0</v>
      </c>
      <c r="S82" s="191"/>
      <c r="T82" s="192">
        <f>IF(S13&gt;0,T80/S13,0)</f>
        <v>0</v>
      </c>
      <c r="U82" s="191"/>
      <c r="V82" s="192">
        <f>IF(U13&gt;0,V80/U13,0)</f>
        <v>0</v>
      </c>
      <c r="W82" s="191"/>
      <c r="X82" s="192">
        <f>IF(W13&gt;0,X80/W13,0)</f>
        <v>0</v>
      </c>
      <c r="Y82" s="191"/>
      <c r="Z82" s="192">
        <f>IF(Y13&gt;0,Z80/Y13,0)</f>
        <v>0</v>
      </c>
      <c r="AA82" s="312">
        <f>AA81/AA14</f>
        <v>0.7987434554973822</v>
      </c>
      <c r="AB82" s="320">
        <f>(B82/AA82)-1</f>
        <v>-0.09403155837345667</v>
      </c>
      <c r="AC82" s="14"/>
      <c r="AD82" s="31"/>
    </row>
    <row r="83" spans="1:28" ht="13.5" thickBot="1">
      <c r="A83" s="172" t="s">
        <v>137</v>
      </c>
      <c r="B83" s="157"/>
      <c r="C83" s="158"/>
      <c r="D83" s="246">
        <f>IF(C15=0,0,D80/C15)</f>
        <v>1.0546697038724373</v>
      </c>
      <c r="E83" s="245"/>
      <c r="F83" s="246">
        <f>IF(E15=0,0,F80/E15)</f>
        <v>1.0581113801452784</v>
      </c>
      <c r="G83" s="245"/>
      <c r="H83" s="246">
        <f>IF(G15=0,0,H80/G15)</f>
        <v>1.108974358974359</v>
      </c>
      <c r="I83" s="158"/>
      <c r="J83" s="159">
        <f>IF(I15=0,0,J80/I15)</f>
        <v>0</v>
      </c>
      <c r="K83" s="158"/>
      <c r="L83" s="159">
        <f>IF(K15=0,0,L80/K15)</f>
        <v>0</v>
      </c>
      <c r="M83" s="158"/>
      <c r="N83" s="159">
        <f>IF(M15=0,0,N80/M15)</f>
        <v>0</v>
      </c>
      <c r="O83" s="158"/>
      <c r="P83" s="159">
        <f>IF(O15=0,0,P80/O15)</f>
        <v>0</v>
      </c>
      <c r="Q83" s="158"/>
      <c r="R83" s="159">
        <f>IF(Q15=0,0,R80/Q15)</f>
        <v>0</v>
      </c>
      <c r="S83" s="158"/>
      <c r="T83" s="159">
        <f>IF(S15=0,0,T80/S15)</f>
        <v>0</v>
      </c>
      <c r="U83" s="158"/>
      <c r="V83" s="159">
        <f>IF(U15=0,0,V80/U15)</f>
        <v>0</v>
      </c>
      <c r="W83" s="158"/>
      <c r="X83" s="159">
        <f>IF(W15=0,0,X80/W15)</f>
        <v>0</v>
      </c>
      <c r="Y83" s="158"/>
      <c r="Z83" s="159">
        <f>IF(Y15=0,0,Z80/Y15)</f>
        <v>0</v>
      </c>
      <c r="AA83" s="313"/>
      <c r="AB83" s="323"/>
    </row>
    <row r="84" spans="1:28" s="39" customFormat="1" ht="12.75">
      <c r="A84" s="32"/>
      <c r="B84" s="36"/>
      <c r="C84" s="37"/>
      <c r="D84" s="38"/>
      <c r="E84" s="37"/>
      <c r="F84" s="38"/>
      <c r="G84" s="37"/>
      <c r="H84" s="38"/>
      <c r="I84" s="37"/>
      <c r="J84" s="38"/>
      <c r="K84" s="37"/>
      <c r="L84" s="38"/>
      <c r="M84" s="37"/>
      <c r="N84" s="38"/>
      <c r="O84" s="37"/>
      <c r="P84" s="38"/>
      <c r="Q84" s="37"/>
      <c r="R84" s="38"/>
      <c r="S84" s="37"/>
      <c r="T84" s="38"/>
      <c r="U84" s="37"/>
      <c r="V84" s="38"/>
      <c r="W84" s="37"/>
      <c r="X84" s="38"/>
      <c r="Y84" s="37"/>
      <c r="Z84" s="38"/>
      <c r="AA84" s="37"/>
      <c r="AB84" s="37"/>
    </row>
    <row r="85" ht="12.75">
      <c r="A85" s="40"/>
    </row>
    <row r="86" spans="1:28" s="45" customFormat="1" ht="12.75">
      <c r="A86" s="41"/>
      <c r="B86" s="42"/>
      <c r="C86" s="43"/>
      <c r="D86" s="44"/>
      <c r="E86" s="43"/>
      <c r="F86" s="44"/>
      <c r="G86" s="43"/>
      <c r="H86" s="44"/>
      <c r="I86" s="43"/>
      <c r="J86" s="44"/>
      <c r="K86" s="43"/>
      <c r="L86" s="44"/>
      <c r="M86" s="43"/>
      <c r="N86" s="44"/>
      <c r="O86" s="43"/>
      <c r="P86" s="44"/>
      <c r="Q86" s="43"/>
      <c r="R86" s="44"/>
      <c r="S86" s="43"/>
      <c r="T86" s="44"/>
      <c r="U86" s="43"/>
      <c r="V86" s="44"/>
      <c r="W86" s="43"/>
      <c r="X86" s="44"/>
      <c r="Y86" s="43"/>
      <c r="Z86" s="44"/>
      <c r="AA86" s="43"/>
      <c r="AB86" s="43"/>
    </row>
    <row r="87" spans="1:28" s="39" customFormat="1" ht="12.75">
      <c r="A87" s="32"/>
      <c r="B87" s="36"/>
      <c r="C87" s="37"/>
      <c r="D87" s="38"/>
      <c r="E87" s="37"/>
      <c r="F87" s="38"/>
      <c r="G87" s="37"/>
      <c r="H87" s="38"/>
      <c r="I87" s="37"/>
      <c r="J87" s="38"/>
      <c r="K87" s="37"/>
      <c r="L87" s="38"/>
      <c r="M87" s="37"/>
      <c r="N87" s="38"/>
      <c r="O87" s="37"/>
      <c r="P87" s="38"/>
      <c r="Q87" s="37"/>
      <c r="R87" s="38"/>
      <c r="S87" s="37"/>
      <c r="T87" s="38"/>
      <c r="U87" s="37"/>
      <c r="V87" s="38"/>
      <c r="W87" s="37"/>
      <c r="X87" s="38"/>
      <c r="Y87" s="37"/>
      <c r="Z87" s="38"/>
      <c r="AA87" s="37"/>
      <c r="AB87" s="37"/>
    </row>
    <row r="88" ht="12.75">
      <c r="A88" s="40"/>
    </row>
    <row r="89" spans="1:28" s="45" customFormat="1" ht="12.75">
      <c r="A89" s="41"/>
      <c r="B89" s="42"/>
      <c r="C89" s="43"/>
      <c r="D89" s="44"/>
      <c r="E89" s="43"/>
      <c r="F89" s="44"/>
      <c r="G89" s="43"/>
      <c r="H89" s="44"/>
      <c r="I89" s="43"/>
      <c r="J89" s="44"/>
      <c r="K89" s="43"/>
      <c r="L89" s="44"/>
      <c r="M89" s="43"/>
      <c r="N89" s="44"/>
      <c r="O89" s="43"/>
      <c r="P89" s="44"/>
      <c r="Q89" s="43"/>
      <c r="R89" s="44"/>
      <c r="S89" s="43"/>
      <c r="T89" s="44"/>
      <c r="U89" s="43"/>
      <c r="V89" s="44"/>
      <c r="W89" s="43"/>
      <c r="X89" s="44"/>
      <c r="Y89" s="43"/>
      <c r="Z89" s="44"/>
      <c r="AA89" s="43"/>
      <c r="AB89" s="43"/>
    </row>
    <row r="90" spans="1:28" s="39" customFormat="1" ht="12.75">
      <c r="A90" s="32"/>
      <c r="B90" s="36"/>
      <c r="C90" s="37"/>
      <c r="D90" s="38"/>
      <c r="E90" s="37"/>
      <c r="F90" s="38"/>
      <c r="G90" s="37"/>
      <c r="H90" s="38"/>
      <c r="I90" s="37"/>
      <c r="J90" s="38"/>
      <c r="K90" s="37"/>
      <c r="L90" s="38"/>
      <c r="M90" s="37"/>
      <c r="N90" s="38"/>
      <c r="O90" s="37"/>
      <c r="P90" s="38"/>
      <c r="Q90" s="37"/>
      <c r="R90" s="38"/>
      <c r="S90" s="37"/>
      <c r="T90" s="38"/>
      <c r="U90" s="37"/>
      <c r="V90" s="38"/>
      <c r="W90" s="37"/>
      <c r="X90" s="38"/>
      <c r="Y90" s="37"/>
      <c r="Z90" s="38"/>
      <c r="AA90" s="37"/>
      <c r="AB90" s="37"/>
    </row>
    <row r="91" ht="12.75">
      <c r="A91" s="40"/>
    </row>
    <row r="92" spans="1:28" s="45" customFormat="1" ht="12.75">
      <c r="A92" s="41"/>
      <c r="B92" s="42"/>
      <c r="C92" s="43"/>
      <c r="D92" s="44"/>
      <c r="E92" s="43"/>
      <c r="F92" s="44"/>
      <c r="G92" s="43"/>
      <c r="H92" s="44"/>
      <c r="I92" s="43"/>
      <c r="J92" s="44"/>
      <c r="K92" s="43"/>
      <c r="L92" s="44"/>
      <c r="M92" s="43"/>
      <c r="N92" s="44"/>
      <c r="O92" s="43"/>
      <c r="P92" s="44"/>
      <c r="Q92" s="43"/>
      <c r="R92" s="44"/>
      <c r="S92" s="43"/>
      <c r="T92" s="44"/>
      <c r="U92" s="43"/>
      <c r="V92" s="44"/>
      <c r="W92" s="43"/>
      <c r="X92" s="44"/>
      <c r="Y92" s="43"/>
      <c r="Z92" s="44"/>
      <c r="AA92" s="43"/>
      <c r="AB92" s="43"/>
    </row>
    <row r="93" spans="1:28" s="39" customFormat="1" ht="12.75">
      <c r="A93" s="32"/>
      <c r="B93" s="36"/>
      <c r="C93" s="37"/>
      <c r="D93" s="38"/>
      <c r="E93" s="37"/>
      <c r="F93" s="38"/>
      <c r="G93" s="37"/>
      <c r="H93" s="38"/>
      <c r="I93" s="37"/>
      <c r="J93" s="38"/>
      <c r="K93" s="37"/>
      <c r="L93" s="38"/>
      <c r="M93" s="37"/>
      <c r="N93" s="38"/>
      <c r="O93" s="37"/>
      <c r="P93" s="38"/>
      <c r="Q93" s="37"/>
      <c r="R93" s="38"/>
      <c r="S93" s="37"/>
      <c r="T93" s="38"/>
      <c r="U93" s="37"/>
      <c r="V93" s="38"/>
      <c r="W93" s="37"/>
      <c r="X93" s="38"/>
      <c r="Y93" s="37"/>
      <c r="Z93" s="38"/>
      <c r="AA93" s="37"/>
      <c r="AB93" s="37"/>
    </row>
    <row r="94" ht="12.75">
      <c r="A94" s="40"/>
    </row>
    <row r="95" spans="1:28" s="45" customFormat="1" ht="12.75">
      <c r="A95" s="41"/>
      <c r="B95" s="42"/>
      <c r="C95" s="43"/>
      <c r="D95" s="44"/>
      <c r="E95" s="43"/>
      <c r="F95" s="44"/>
      <c r="G95" s="43"/>
      <c r="H95" s="44"/>
      <c r="I95" s="43"/>
      <c r="J95" s="44"/>
      <c r="K95" s="43"/>
      <c r="L95" s="44"/>
      <c r="M95" s="43"/>
      <c r="N95" s="44"/>
      <c r="O95" s="43"/>
      <c r="P95" s="44"/>
      <c r="Q95" s="43"/>
      <c r="R95" s="44"/>
      <c r="S95" s="43"/>
      <c r="T95" s="44"/>
      <c r="U95" s="43"/>
      <c r="V95" s="44"/>
      <c r="W95" s="43"/>
      <c r="X95" s="44"/>
      <c r="Y95" s="43"/>
      <c r="Z95" s="44"/>
      <c r="AA95" s="43"/>
      <c r="AB95" s="43"/>
    </row>
    <row r="96" spans="1:28" s="39" customFormat="1" ht="12.75">
      <c r="A96" s="32"/>
      <c r="B96" s="36"/>
      <c r="C96" s="37"/>
      <c r="D96" s="38"/>
      <c r="E96" s="37"/>
      <c r="F96" s="38"/>
      <c r="G96" s="37"/>
      <c r="H96" s="38"/>
      <c r="I96" s="37"/>
      <c r="J96" s="38"/>
      <c r="K96" s="37"/>
      <c r="L96" s="38"/>
      <c r="M96" s="37"/>
      <c r="N96" s="38"/>
      <c r="O96" s="37"/>
      <c r="P96" s="38"/>
      <c r="Q96" s="37"/>
      <c r="R96" s="38"/>
      <c r="S96" s="37"/>
      <c r="T96" s="38"/>
      <c r="U96" s="37"/>
      <c r="V96" s="38"/>
      <c r="W96" s="37"/>
      <c r="X96" s="38"/>
      <c r="Y96" s="37"/>
      <c r="Z96" s="38"/>
      <c r="AA96" s="37"/>
      <c r="AB96" s="37"/>
    </row>
    <row r="97" ht="12.75">
      <c r="A97" s="40"/>
    </row>
    <row r="98" spans="1:28" s="45" customFormat="1" ht="12.75">
      <c r="A98" s="41"/>
      <c r="B98" s="42"/>
      <c r="C98" s="43"/>
      <c r="D98" s="44"/>
      <c r="E98" s="43"/>
      <c r="F98" s="44"/>
      <c r="G98" s="43"/>
      <c r="H98" s="44"/>
      <c r="I98" s="43"/>
      <c r="J98" s="44"/>
      <c r="K98" s="43"/>
      <c r="L98" s="44"/>
      <c r="M98" s="43"/>
      <c r="N98" s="44"/>
      <c r="O98" s="43"/>
      <c r="P98" s="44"/>
      <c r="Q98" s="43"/>
      <c r="R98" s="44"/>
      <c r="S98" s="43"/>
      <c r="T98" s="44"/>
      <c r="U98" s="43"/>
      <c r="V98" s="44"/>
      <c r="W98" s="43"/>
      <c r="X98" s="44"/>
      <c r="Y98" s="43"/>
      <c r="Z98" s="44"/>
      <c r="AA98" s="43"/>
      <c r="AB98" s="43"/>
    </row>
    <row r="99" spans="1:28" s="39" customFormat="1" ht="12.75">
      <c r="A99" s="32"/>
      <c r="B99" s="36"/>
      <c r="C99" s="37"/>
      <c r="D99" s="38"/>
      <c r="E99" s="37"/>
      <c r="F99" s="38"/>
      <c r="G99" s="37"/>
      <c r="H99" s="38"/>
      <c r="I99" s="37"/>
      <c r="J99" s="38"/>
      <c r="K99" s="37"/>
      <c r="L99" s="38"/>
      <c r="M99" s="37"/>
      <c r="N99" s="38"/>
      <c r="O99" s="37"/>
      <c r="P99" s="38"/>
      <c r="Q99" s="37"/>
      <c r="R99" s="38"/>
      <c r="S99" s="37"/>
      <c r="T99" s="38"/>
      <c r="U99" s="37"/>
      <c r="V99" s="38"/>
      <c r="W99" s="37"/>
      <c r="X99" s="38"/>
      <c r="Y99" s="37"/>
      <c r="Z99" s="38"/>
      <c r="AA99" s="37"/>
      <c r="AB99" s="37"/>
    </row>
    <row r="100" ht="12.75">
      <c r="A100" s="40"/>
    </row>
    <row r="101" spans="1:28" s="45" customFormat="1" ht="12.75">
      <c r="A101" s="41"/>
      <c r="B101" s="42"/>
      <c r="C101" s="43"/>
      <c r="D101" s="44"/>
      <c r="E101" s="43"/>
      <c r="F101" s="44"/>
      <c r="G101" s="43"/>
      <c r="H101" s="44"/>
      <c r="I101" s="43"/>
      <c r="J101" s="44"/>
      <c r="K101" s="43"/>
      <c r="L101" s="44"/>
      <c r="M101" s="43"/>
      <c r="N101" s="44"/>
      <c r="O101" s="43"/>
      <c r="P101" s="44"/>
      <c r="Q101" s="43"/>
      <c r="R101" s="44"/>
      <c r="S101" s="43"/>
      <c r="T101" s="44"/>
      <c r="U101" s="43"/>
      <c r="V101" s="44"/>
      <c r="W101" s="43"/>
      <c r="X101" s="44"/>
      <c r="Y101" s="43"/>
      <c r="Z101" s="44"/>
      <c r="AA101" s="43"/>
      <c r="AB101" s="43"/>
    </row>
    <row r="102" spans="1:28" s="39" customFormat="1" ht="12.75">
      <c r="A102" s="32"/>
      <c r="B102" s="36"/>
      <c r="C102" s="37"/>
      <c r="D102" s="38"/>
      <c r="E102" s="37"/>
      <c r="F102" s="38"/>
      <c r="G102" s="37"/>
      <c r="H102" s="38"/>
      <c r="I102" s="37"/>
      <c r="J102" s="38"/>
      <c r="K102" s="37"/>
      <c r="L102" s="38"/>
      <c r="M102" s="37"/>
      <c r="N102" s="38"/>
      <c r="O102" s="37"/>
      <c r="P102" s="38"/>
      <c r="Q102" s="37"/>
      <c r="R102" s="38"/>
      <c r="S102" s="37"/>
      <c r="T102" s="38"/>
      <c r="U102" s="37"/>
      <c r="V102" s="38"/>
      <c r="W102" s="37"/>
      <c r="X102" s="38"/>
      <c r="Y102" s="37"/>
      <c r="Z102" s="38"/>
      <c r="AA102" s="37"/>
      <c r="AB102" s="37"/>
    </row>
    <row r="103" ht="12.75">
      <c r="A103" s="40"/>
    </row>
    <row r="104" spans="1:28" s="45" customFormat="1" ht="12.75">
      <c r="A104" s="41"/>
      <c r="B104" s="42"/>
      <c r="C104" s="43"/>
      <c r="D104" s="44"/>
      <c r="E104" s="43"/>
      <c r="F104" s="44"/>
      <c r="G104" s="43"/>
      <c r="H104" s="44"/>
      <c r="I104" s="43"/>
      <c r="J104" s="44"/>
      <c r="K104" s="43"/>
      <c r="L104" s="44"/>
      <c r="M104" s="43"/>
      <c r="N104" s="44"/>
      <c r="O104" s="43"/>
      <c r="P104" s="44"/>
      <c r="Q104" s="43"/>
      <c r="R104" s="44"/>
      <c r="S104" s="43"/>
      <c r="T104" s="44"/>
      <c r="U104" s="43"/>
      <c r="V104" s="44"/>
      <c r="W104" s="43"/>
      <c r="X104" s="44"/>
      <c r="Y104" s="43"/>
      <c r="Z104" s="44"/>
      <c r="AA104" s="43"/>
      <c r="AB104" s="43"/>
    </row>
    <row r="105" spans="1:28" s="39" customFormat="1" ht="12.75">
      <c r="A105" s="32"/>
      <c r="B105" s="36"/>
      <c r="C105" s="37"/>
      <c r="D105" s="38"/>
      <c r="E105" s="37"/>
      <c r="F105" s="38"/>
      <c r="G105" s="37"/>
      <c r="H105" s="38"/>
      <c r="I105" s="37"/>
      <c r="J105" s="38"/>
      <c r="K105" s="37"/>
      <c r="L105" s="38"/>
      <c r="M105" s="37"/>
      <c r="N105" s="38"/>
      <c r="O105" s="37"/>
      <c r="P105" s="38"/>
      <c r="Q105" s="37"/>
      <c r="R105" s="38"/>
      <c r="S105" s="37"/>
      <c r="T105" s="38"/>
      <c r="U105" s="37"/>
      <c r="V105" s="38"/>
      <c r="W105" s="37"/>
      <c r="X105" s="38"/>
      <c r="Y105" s="37"/>
      <c r="Z105" s="38"/>
      <c r="AA105" s="37"/>
      <c r="AB105" s="37"/>
    </row>
    <row r="106" ht="12.75">
      <c r="A106" s="40"/>
    </row>
    <row r="107" spans="1:28" s="45" customFormat="1" ht="12.75">
      <c r="A107" s="41"/>
      <c r="B107" s="42"/>
      <c r="C107" s="43"/>
      <c r="D107" s="44"/>
      <c r="E107" s="43"/>
      <c r="F107" s="44"/>
      <c r="G107" s="43"/>
      <c r="H107" s="44"/>
      <c r="I107" s="43"/>
      <c r="J107" s="44"/>
      <c r="K107" s="43"/>
      <c r="L107" s="44"/>
      <c r="M107" s="43"/>
      <c r="N107" s="44"/>
      <c r="O107" s="43"/>
      <c r="P107" s="44"/>
      <c r="Q107" s="43"/>
      <c r="R107" s="44"/>
      <c r="S107" s="43"/>
      <c r="T107" s="44"/>
      <c r="U107" s="43"/>
      <c r="V107" s="44"/>
      <c r="W107" s="43"/>
      <c r="X107" s="44"/>
      <c r="Y107" s="43"/>
      <c r="Z107" s="44"/>
      <c r="AA107" s="43"/>
      <c r="AB107" s="43"/>
    </row>
    <row r="108" spans="1:28" s="39" customFormat="1" ht="12.75">
      <c r="A108" s="32"/>
      <c r="B108" s="36"/>
      <c r="C108" s="37"/>
      <c r="D108" s="38"/>
      <c r="E108" s="37"/>
      <c r="F108" s="38"/>
      <c r="G108" s="37"/>
      <c r="H108" s="38"/>
      <c r="I108" s="37"/>
      <c r="J108" s="38"/>
      <c r="K108" s="37"/>
      <c r="L108" s="38"/>
      <c r="M108" s="37"/>
      <c r="N108" s="38"/>
      <c r="O108" s="37"/>
      <c r="P108" s="38"/>
      <c r="Q108" s="37"/>
      <c r="R108" s="38"/>
      <c r="S108" s="37"/>
      <c r="T108" s="38"/>
      <c r="U108" s="37"/>
      <c r="V108" s="38"/>
      <c r="W108" s="37"/>
      <c r="X108" s="38"/>
      <c r="Y108" s="37"/>
      <c r="Z108" s="38"/>
      <c r="AA108" s="37"/>
      <c r="AB108" s="37"/>
    </row>
    <row r="109" ht="12.75">
      <c r="A109" s="40"/>
    </row>
    <row r="110" spans="1:28" s="45" customFormat="1" ht="12.75">
      <c r="A110" s="41"/>
      <c r="B110" s="42"/>
      <c r="C110" s="43"/>
      <c r="D110" s="44"/>
      <c r="E110" s="43"/>
      <c r="F110" s="44"/>
      <c r="G110" s="43"/>
      <c r="H110" s="44"/>
      <c r="I110" s="43"/>
      <c r="J110" s="44"/>
      <c r="K110" s="43"/>
      <c r="L110" s="44"/>
      <c r="M110" s="43"/>
      <c r="N110" s="44"/>
      <c r="O110" s="43"/>
      <c r="P110" s="44"/>
      <c r="Q110" s="43"/>
      <c r="R110" s="44"/>
      <c r="S110" s="43"/>
      <c r="T110" s="44"/>
      <c r="U110" s="43"/>
      <c r="V110" s="44"/>
      <c r="W110" s="43"/>
      <c r="X110" s="44"/>
      <c r="Y110" s="43"/>
      <c r="Z110" s="44"/>
      <c r="AA110" s="43"/>
      <c r="AB110" s="43"/>
    </row>
    <row r="111" spans="1:28" s="39" customFormat="1" ht="12.75">
      <c r="A111" s="32"/>
      <c r="B111" s="36"/>
      <c r="C111" s="37"/>
      <c r="D111" s="38"/>
      <c r="E111" s="37"/>
      <c r="F111" s="38"/>
      <c r="G111" s="37"/>
      <c r="H111" s="38"/>
      <c r="I111" s="37"/>
      <c r="J111" s="38"/>
      <c r="K111" s="37"/>
      <c r="L111" s="38"/>
      <c r="M111" s="37"/>
      <c r="N111" s="38"/>
      <c r="O111" s="37"/>
      <c r="P111" s="38"/>
      <c r="Q111" s="37"/>
      <c r="R111" s="38"/>
      <c r="S111" s="37"/>
      <c r="T111" s="38"/>
      <c r="U111" s="37"/>
      <c r="V111" s="38"/>
      <c r="W111" s="37"/>
      <c r="X111" s="38"/>
      <c r="Y111" s="37"/>
      <c r="Z111" s="38"/>
      <c r="AA111" s="37"/>
      <c r="AB111" s="37"/>
    </row>
    <row r="112" ht="12.75">
      <c r="A112" s="40"/>
    </row>
    <row r="113" spans="1:28" s="45" customFormat="1" ht="12.75">
      <c r="A113" s="41"/>
      <c r="B113" s="42"/>
      <c r="C113" s="43"/>
      <c r="D113" s="44"/>
      <c r="E113" s="43"/>
      <c r="F113" s="44"/>
      <c r="G113" s="43"/>
      <c r="H113" s="44"/>
      <c r="I113" s="43"/>
      <c r="J113" s="44"/>
      <c r="K113" s="43"/>
      <c r="L113" s="44"/>
      <c r="M113" s="43"/>
      <c r="N113" s="44"/>
      <c r="O113" s="43"/>
      <c r="P113" s="44"/>
      <c r="Q113" s="43"/>
      <c r="R113" s="44"/>
      <c r="S113" s="43"/>
      <c r="T113" s="44"/>
      <c r="U113" s="43"/>
      <c r="V113" s="44"/>
      <c r="W113" s="43"/>
      <c r="X113" s="44"/>
      <c r="Y113" s="43"/>
      <c r="Z113" s="44"/>
      <c r="AA113" s="43"/>
      <c r="AB113" s="43"/>
    </row>
    <row r="114" spans="1:28" s="39" customFormat="1" ht="12.75">
      <c r="A114" s="32"/>
      <c r="B114" s="36"/>
      <c r="C114" s="37"/>
      <c r="D114" s="38"/>
      <c r="E114" s="37"/>
      <c r="F114" s="38"/>
      <c r="G114" s="37"/>
      <c r="H114" s="38"/>
      <c r="I114" s="37"/>
      <c r="J114" s="38"/>
      <c r="K114" s="37"/>
      <c r="L114" s="38"/>
      <c r="M114" s="37"/>
      <c r="N114" s="38"/>
      <c r="O114" s="37"/>
      <c r="P114" s="38"/>
      <c r="Q114" s="37"/>
      <c r="R114" s="38"/>
      <c r="S114" s="37"/>
      <c r="T114" s="38"/>
      <c r="U114" s="37"/>
      <c r="V114" s="38"/>
      <c r="W114" s="37"/>
      <c r="X114" s="38"/>
      <c r="Y114" s="37"/>
      <c r="Z114" s="38"/>
      <c r="AA114" s="37"/>
      <c r="AB114" s="37"/>
    </row>
    <row r="115" ht="12.75">
      <c r="A115" s="40"/>
    </row>
    <row r="116" spans="1:28" s="45" customFormat="1" ht="12.75">
      <c r="A116" s="41"/>
      <c r="B116" s="42"/>
      <c r="C116" s="43"/>
      <c r="D116" s="44"/>
      <c r="E116" s="43"/>
      <c r="F116" s="44"/>
      <c r="G116" s="43"/>
      <c r="H116" s="44"/>
      <c r="I116" s="43"/>
      <c r="J116" s="44"/>
      <c r="K116" s="43"/>
      <c r="L116" s="44"/>
      <c r="M116" s="43"/>
      <c r="N116" s="44"/>
      <c r="O116" s="43"/>
      <c r="P116" s="44"/>
      <c r="Q116" s="43"/>
      <c r="R116" s="44"/>
      <c r="S116" s="43"/>
      <c r="T116" s="44"/>
      <c r="U116" s="43"/>
      <c r="V116" s="44"/>
      <c r="W116" s="43"/>
      <c r="X116" s="44"/>
      <c r="Y116" s="43"/>
      <c r="Z116" s="44"/>
      <c r="AA116" s="43"/>
      <c r="AB116" s="43"/>
    </row>
  </sheetData>
  <sheetProtection password="94AD" sheet="1" objects="1" scenarios="1"/>
  <mergeCells count="21">
    <mergeCell ref="C3:D3"/>
    <mergeCell ref="E3:F3"/>
    <mergeCell ref="G3:H3"/>
    <mergeCell ref="C4:D4"/>
    <mergeCell ref="E4:F4"/>
    <mergeCell ref="G4:H4"/>
    <mergeCell ref="Y2:Z2"/>
    <mergeCell ref="I2:J2"/>
    <mergeCell ref="K2:L2"/>
    <mergeCell ref="M2:N2"/>
    <mergeCell ref="O2:P2"/>
    <mergeCell ref="Q2:R2"/>
    <mergeCell ref="S2:T2"/>
    <mergeCell ref="C1:D1"/>
    <mergeCell ref="U2:V2"/>
    <mergeCell ref="W2:X2"/>
    <mergeCell ref="E1:F1"/>
    <mergeCell ref="G1:H1"/>
    <mergeCell ref="C2:D2"/>
    <mergeCell ref="E2:F2"/>
    <mergeCell ref="G2:H2"/>
  </mergeCells>
  <printOptions gridLines="1" horizontalCentered="1"/>
  <pageMargins left="0.5" right="0.5" top="1" bottom="0.5" header="0.5" footer="0.5"/>
  <pageSetup fitToHeight="1" fitToWidth="1" horizontalDpi="600" verticalDpi="600" orientation="portrait" scale="59" r:id="rId3"/>
  <headerFooter alignWithMargins="0">
    <oddHeader>&amp;C&amp;"Arial,Bold Italic"&amp;16Rent Comparability Matrix
Sample Analysis Using Highest Rents for Subject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Housing Finance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Hil, Nicola</cp:lastModifiedBy>
  <cp:lastPrinted>2011-06-28T17:59:25Z</cp:lastPrinted>
  <dcterms:created xsi:type="dcterms:W3CDTF">2006-04-14T14:58:43Z</dcterms:created>
  <dcterms:modified xsi:type="dcterms:W3CDTF">2013-01-31T18:08:22Z</dcterms:modified>
  <cp:category/>
  <cp:version/>
  <cp:contentType/>
  <cp:contentStatus/>
</cp:coreProperties>
</file>